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3595" windowHeight="1249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91" i="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D91"/>
  <c r="C91"/>
  <c r="D90"/>
  <c r="C90"/>
  <c r="D85"/>
  <c r="C85"/>
  <c r="D82"/>
  <c r="C82"/>
  <c r="D70"/>
  <c r="C70"/>
  <c r="D64"/>
  <c r="C64"/>
  <c r="D57"/>
  <c r="C57"/>
  <c r="D45"/>
  <c r="C45"/>
  <c r="D35"/>
  <c r="C35"/>
  <c r="D31"/>
  <c r="C31"/>
  <c r="D26"/>
  <c r="C26"/>
  <c r="D19"/>
  <c r="C19"/>
  <c r="D13"/>
  <c r="C13"/>
  <c r="D8"/>
  <c r="C8"/>
</calcChain>
</file>

<file path=xl/sharedStrings.xml><?xml version="1.0" encoding="utf-8"?>
<sst xmlns="http://schemas.openxmlformats.org/spreadsheetml/2006/main" count="108" uniqueCount="97">
  <si>
    <t>유형분류</t>
  </si>
  <si>
    <t>소분류</t>
  </si>
  <si>
    <t>생산량(개)</t>
  </si>
  <si>
    <t>생산금액(천원)</t>
  </si>
  <si>
    <t>점유율(%)</t>
  </si>
  <si>
    <t>영.유아용 제품류</t>
  </si>
  <si>
    <t>영.유아용 샴푸, 린스</t>
  </si>
  <si>
    <t>영.유아용 로션, 크림</t>
  </si>
  <si>
    <t>영.유아용 오일</t>
  </si>
  <si>
    <t>영.유아용 인체세정용 제품</t>
  </si>
  <si>
    <t>영.유아용 목욕용 제품</t>
  </si>
  <si>
    <t>소  계</t>
  </si>
  <si>
    <t>목욕용 제품류</t>
  </si>
  <si>
    <t>목욕용오일,정제,캡슐</t>
  </si>
  <si>
    <t>목욕용 염류</t>
  </si>
  <si>
    <t>바블 바스</t>
  </si>
  <si>
    <t>그밖의 목욕용 제품류</t>
  </si>
  <si>
    <t>인체세정용 제품류</t>
  </si>
  <si>
    <t>폼 클렌저</t>
  </si>
  <si>
    <t>바디 클렌저</t>
  </si>
  <si>
    <t>액체 비누</t>
  </si>
  <si>
    <t>외음부 세정제</t>
  </si>
  <si>
    <t>그밖의 인체세정용 제품류</t>
  </si>
  <si>
    <t>눈화장용 제품류</t>
  </si>
  <si>
    <t>아이브로 펜슬</t>
  </si>
  <si>
    <t>아이 라이너</t>
  </si>
  <si>
    <t>아이 섀도</t>
  </si>
  <si>
    <t>마스카라</t>
  </si>
  <si>
    <t>아이 메이크업 리무버</t>
  </si>
  <si>
    <t>그밖의 눈화장용 제품류</t>
  </si>
  <si>
    <t>방향용 제품류</t>
  </si>
  <si>
    <t>향수</t>
  </si>
  <si>
    <t>분말향</t>
  </si>
  <si>
    <t>콜롱</t>
  </si>
  <si>
    <t>그밖의 방향용 제품류</t>
  </si>
  <si>
    <t>두발염색용 제품류</t>
  </si>
  <si>
    <t>헤어틴트</t>
  </si>
  <si>
    <t>헤어 컬러스프레이</t>
  </si>
  <si>
    <t>그밖의 두발염색용 제품류</t>
  </si>
  <si>
    <t>색조화장용 제품류</t>
  </si>
  <si>
    <t>볼연지</t>
  </si>
  <si>
    <t>페이스 파우더, 페이스 케이크</t>
  </si>
  <si>
    <t>리퀴드, 크림, 케이크, 파운데이션</t>
  </si>
  <si>
    <t>메이크업 베이스</t>
  </si>
  <si>
    <t>메이크업 픽서티브</t>
  </si>
  <si>
    <t>립스틱, 립라이너</t>
  </si>
  <si>
    <t>립글로스, 립밤</t>
  </si>
  <si>
    <t>바디페인팅, 분장용 제품</t>
  </si>
  <si>
    <t>그밖의 메이크업 제품류</t>
  </si>
  <si>
    <t>두발용 제품류</t>
  </si>
  <si>
    <t>헤어 컨디셔너</t>
  </si>
  <si>
    <t>헤어 스트레이트너</t>
  </si>
  <si>
    <t>그밖의 두발용 제품류</t>
  </si>
  <si>
    <t>헤어 토닉</t>
  </si>
  <si>
    <t>헤어 그루밍 에이드</t>
  </si>
  <si>
    <t>헤어 크림, 로션</t>
  </si>
  <si>
    <t>헤어 오일</t>
  </si>
  <si>
    <t>포마드</t>
  </si>
  <si>
    <t>헤어스프레이,무스,왁스,젤</t>
  </si>
  <si>
    <t>샴푸, 린스</t>
  </si>
  <si>
    <t>퍼머넌트 웨이브</t>
  </si>
  <si>
    <t>손발톱용 제품류</t>
  </si>
  <si>
    <t>베이스코트, 언더코트</t>
  </si>
  <si>
    <t>네일폴리시, 네일에나멜</t>
  </si>
  <si>
    <t>탑코트</t>
  </si>
  <si>
    <t>네일 크림,로션,에센스</t>
  </si>
  <si>
    <t>네일폴리시, 네일에나멜 리무버</t>
  </si>
  <si>
    <t>그밖의 손발톱용 제품류</t>
  </si>
  <si>
    <t>면도용제품류</t>
  </si>
  <si>
    <t>애프터셰이브로션</t>
  </si>
  <si>
    <t>프리셰이브 로션</t>
  </si>
  <si>
    <t>세이빙 크림</t>
  </si>
  <si>
    <t>세이빙 폼</t>
  </si>
  <si>
    <t>그밖의 면도용 제품류</t>
  </si>
  <si>
    <t>기초화장용 제품류</t>
  </si>
  <si>
    <t>수렴,유연,영양 화장수</t>
  </si>
  <si>
    <t>클렌징 워터, 클렌징 오일, 클랜징로션, 클랜징크림, 메이크업 리무버</t>
  </si>
  <si>
    <t>그밖의 기초화장용 제품류</t>
  </si>
  <si>
    <t>마사지 크림</t>
  </si>
  <si>
    <t>에센스, 오일</t>
  </si>
  <si>
    <t>파우더</t>
  </si>
  <si>
    <t>바디제품</t>
  </si>
  <si>
    <t>팩, 마스크</t>
  </si>
  <si>
    <t>눈 주위 제품</t>
  </si>
  <si>
    <t>로션, 크림</t>
  </si>
  <si>
    <t>손발의 피부연화 제품</t>
  </si>
  <si>
    <t>체취방지용 제품류</t>
  </si>
  <si>
    <t>데오도런트</t>
  </si>
  <si>
    <t>그밖의 체취방지용 제품류</t>
  </si>
  <si>
    <t>기능성화장품</t>
  </si>
  <si>
    <t>미백</t>
  </si>
  <si>
    <t>주름개선</t>
  </si>
  <si>
    <t>자외선차단</t>
  </si>
  <si>
    <t>복합유형</t>
  </si>
  <si>
    <t>소 계</t>
  </si>
  <si>
    <t>합계</t>
  </si>
  <si>
    <t>2011년 유형별 생산실적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</si>
</sst>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u/>
      <sz val="20"/>
      <color theme="1"/>
      <name val="굴림"/>
      <family val="3"/>
      <charset val="129"/>
    </font>
    <font>
      <sz val="8"/>
      <name val="맑은 고딕"/>
      <family val="3"/>
      <charset val="129"/>
    </font>
    <font>
      <sz val="11"/>
      <color theme="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3" fontId="5" fillId="0" borderId="1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3" fontId="5" fillId="0" borderId="0" xfId="0" applyNumberFormat="1" applyFont="1" applyAlignment="1">
      <alignment horizontal="centerContinuous" vertical="center"/>
    </xf>
    <xf numFmtId="3" fontId="0" fillId="0" borderId="0" xfId="0" applyNumberForma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1"/>
  <sheetViews>
    <sheetView tabSelected="1" workbookViewId="0">
      <selection activeCell="G16" sqref="G16"/>
    </sheetView>
  </sheetViews>
  <sheetFormatPr defaultRowHeight="16.5"/>
  <cols>
    <col min="1" max="1" width="15.875" customWidth="1"/>
    <col min="2" max="2" width="30.625" customWidth="1"/>
    <col min="3" max="3" width="19.625" customWidth="1"/>
    <col min="4" max="4" width="15.5" style="11" bestFit="1" customWidth="1"/>
    <col min="5" max="5" width="9.625" customWidth="1"/>
  </cols>
  <sheetData>
    <row r="1" spans="1:6" ht="26.25" customHeight="1">
      <c r="A1" s="1" t="s">
        <v>96</v>
      </c>
      <c r="B1" s="2"/>
      <c r="C1" s="2"/>
      <c r="D1" s="10"/>
      <c r="E1" s="2"/>
      <c r="F1" s="3"/>
    </row>
    <row r="2" spans="1:6">
      <c r="A2" s="4" t="s">
        <v>0</v>
      </c>
      <c r="B2" s="5" t="s">
        <v>1</v>
      </c>
      <c r="C2" s="5" t="s">
        <v>2</v>
      </c>
      <c r="D2" s="7" t="s">
        <v>3</v>
      </c>
      <c r="E2" s="5" t="s">
        <v>4</v>
      </c>
      <c r="F2" s="3"/>
    </row>
    <row r="3" spans="1:6">
      <c r="A3" s="4" t="s">
        <v>5</v>
      </c>
      <c r="B3" s="6" t="s">
        <v>6</v>
      </c>
      <c r="C3" s="7">
        <v>5412196</v>
      </c>
      <c r="D3" s="7">
        <v>8162763.4900000002</v>
      </c>
      <c r="E3" s="5">
        <f>ROUND(D3/D91 * 100, 2)</f>
        <v>0.13</v>
      </c>
      <c r="F3" s="3"/>
    </row>
    <row r="4" spans="1:6">
      <c r="A4" s="8"/>
      <c r="B4" s="6" t="s">
        <v>7</v>
      </c>
      <c r="C4" s="7">
        <v>17508032</v>
      </c>
      <c r="D4" s="7">
        <v>36589383.060000002</v>
      </c>
      <c r="E4" s="5">
        <f>ROUND(D4/D91 * 100, 2)</f>
        <v>0.56999999999999995</v>
      </c>
      <c r="F4" s="3"/>
    </row>
    <row r="5" spans="1:6">
      <c r="A5" s="8"/>
      <c r="B5" s="6" t="s">
        <v>8</v>
      </c>
      <c r="C5" s="7">
        <v>826267</v>
      </c>
      <c r="D5" s="7">
        <v>2039641.48</v>
      </c>
      <c r="E5" s="5">
        <f>ROUND(D5/D91 * 100, 2)</f>
        <v>0.03</v>
      </c>
      <c r="F5" s="3"/>
    </row>
    <row r="6" spans="1:6">
      <c r="A6" s="8"/>
      <c r="B6" s="6" t="s">
        <v>9</v>
      </c>
      <c r="C6" s="7">
        <v>3471476</v>
      </c>
      <c r="D6" s="7">
        <v>8137971.5099999998</v>
      </c>
      <c r="E6" s="5">
        <f>ROUND(D6/D91 * 100, 2)</f>
        <v>0.13</v>
      </c>
      <c r="F6" s="3"/>
    </row>
    <row r="7" spans="1:6">
      <c r="A7" s="9"/>
      <c r="B7" s="6" t="s">
        <v>10</v>
      </c>
      <c r="C7" s="7">
        <v>1208988</v>
      </c>
      <c r="D7" s="7">
        <v>6306661.5800000001</v>
      </c>
      <c r="E7" s="5">
        <f>ROUND(D7/D91 * 100, 2)</f>
        <v>0.1</v>
      </c>
      <c r="F7" s="3"/>
    </row>
    <row r="8" spans="1:6">
      <c r="A8" s="8"/>
      <c r="B8" s="5" t="s">
        <v>11</v>
      </c>
      <c r="C8" s="7">
        <f xml:space="preserve"> SUM(C3:C7)</f>
        <v>28426959</v>
      </c>
      <c r="D8" s="7">
        <f xml:space="preserve"> SUM(D3:D7)</f>
        <v>61236421.119999997</v>
      </c>
      <c r="E8" s="5">
        <f>ROUND(D8/D91 * 100, 2)</f>
        <v>0.96</v>
      </c>
      <c r="F8" s="3"/>
    </row>
    <row r="9" spans="1:6">
      <c r="A9" s="4" t="s">
        <v>12</v>
      </c>
      <c r="B9" s="6" t="s">
        <v>13</v>
      </c>
      <c r="C9" s="7">
        <v>852632</v>
      </c>
      <c r="D9" s="7">
        <v>2298462.25</v>
      </c>
      <c r="E9" s="5">
        <f>ROUND(D9/D91 * 100, 2)</f>
        <v>0.04</v>
      </c>
      <c r="F9" s="3"/>
    </row>
    <row r="10" spans="1:6">
      <c r="A10" s="8"/>
      <c r="B10" s="6" t="s">
        <v>14</v>
      </c>
      <c r="C10" s="7">
        <v>556476</v>
      </c>
      <c r="D10" s="7">
        <v>1089195</v>
      </c>
      <c r="E10" s="5">
        <f>ROUND(D10/D91 * 100, 2)</f>
        <v>0.02</v>
      </c>
      <c r="F10" s="3"/>
    </row>
    <row r="11" spans="1:6">
      <c r="A11" s="8"/>
      <c r="B11" s="6" t="s">
        <v>15</v>
      </c>
      <c r="C11" s="7">
        <v>4436130</v>
      </c>
      <c r="D11" s="7">
        <v>1189742.04</v>
      </c>
      <c r="E11" s="5">
        <f>ROUND(D11/D91 * 100, 2)</f>
        <v>0.02</v>
      </c>
      <c r="F11" s="3"/>
    </row>
    <row r="12" spans="1:6">
      <c r="A12" s="9"/>
      <c r="B12" s="6" t="s">
        <v>16</v>
      </c>
      <c r="C12" s="7">
        <v>914310</v>
      </c>
      <c r="D12" s="7">
        <v>937801.54</v>
      </c>
      <c r="E12" s="5">
        <f>ROUND(D12/D91 * 100, 2)</f>
        <v>0.01</v>
      </c>
      <c r="F12" s="3"/>
    </row>
    <row r="13" spans="1:6">
      <c r="A13" s="9"/>
      <c r="B13" s="5" t="s">
        <v>11</v>
      </c>
      <c r="C13" s="7">
        <f xml:space="preserve"> SUM(C9:C12)</f>
        <v>6759548</v>
      </c>
      <c r="D13" s="7">
        <f xml:space="preserve"> SUM(D9:D12)</f>
        <v>5515200.8300000001</v>
      </c>
      <c r="E13" s="5">
        <f>ROUND(D13/D91 * 100, 2)</f>
        <v>0.09</v>
      </c>
      <c r="F13" s="3"/>
    </row>
    <row r="14" spans="1:6">
      <c r="A14" s="4" t="s">
        <v>17</v>
      </c>
      <c r="B14" s="5" t="s">
        <v>18</v>
      </c>
      <c r="C14" s="7">
        <v>19567506</v>
      </c>
      <c r="D14" s="7">
        <v>9549328.6799999997</v>
      </c>
      <c r="E14" s="5">
        <f>ROUND(D14/D91 * 100, 2)</f>
        <v>0.15</v>
      </c>
      <c r="F14" s="3"/>
    </row>
    <row r="15" spans="1:6">
      <c r="A15" s="8"/>
      <c r="B15" s="5" t="s">
        <v>19</v>
      </c>
      <c r="C15" s="7">
        <v>108613905</v>
      </c>
      <c r="D15" s="7">
        <v>212938285.38</v>
      </c>
      <c r="E15" s="5">
        <f>ROUND(D15/D91 * 100, 2)</f>
        <v>3.33</v>
      </c>
      <c r="F15" s="3"/>
    </row>
    <row r="16" spans="1:6">
      <c r="A16" s="8"/>
      <c r="B16" s="5" t="s">
        <v>20</v>
      </c>
      <c r="C16" s="7">
        <v>12984818</v>
      </c>
      <c r="D16" s="7">
        <v>7845555.5199999996</v>
      </c>
      <c r="E16" s="5">
        <f>ROUND(D16/D91 * 100, 2)</f>
        <v>0.12</v>
      </c>
      <c r="F16" s="3"/>
    </row>
    <row r="17" spans="1:6">
      <c r="A17" s="8"/>
      <c r="B17" s="5" t="s">
        <v>21</v>
      </c>
      <c r="C17" s="7">
        <v>49503521</v>
      </c>
      <c r="D17" s="7">
        <v>19456070.190000001</v>
      </c>
      <c r="E17" s="5">
        <f>ROUND(D17/D91 * 100, 2)</f>
        <v>0.3</v>
      </c>
      <c r="F17" s="3"/>
    </row>
    <row r="18" spans="1:6">
      <c r="A18" s="9"/>
      <c r="B18" s="5" t="s">
        <v>22</v>
      </c>
      <c r="C18" s="7">
        <v>9939992</v>
      </c>
      <c r="D18" s="7">
        <v>12595971.01</v>
      </c>
      <c r="E18" s="5">
        <f>ROUND(D18/D91 * 100, 2)</f>
        <v>0.2</v>
      </c>
      <c r="F18" s="3"/>
    </row>
    <row r="19" spans="1:6">
      <c r="A19" s="4"/>
      <c r="B19" s="5" t="s">
        <v>11</v>
      </c>
      <c r="C19" s="7">
        <f xml:space="preserve"> SUM(C14:C18)</f>
        <v>200609742</v>
      </c>
      <c r="D19" s="7">
        <f xml:space="preserve"> SUM(D14:D18)</f>
        <v>262385210.78</v>
      </c>
      <c r="E19" s="5">
        <f>ROUND(D19/D91 * 100, 2)</f>
        <v>4.1100000000000003</v>
      </c>
      <c r="F19" s="3"/>
    </row>
    <row r="20" spans="1:6">
      <c r="A20" s="4" t="s">
        <v>23</v>
      </c>
      <c r="B20" s="6" t="s">
        <v>24</v>
      </c>
      <c r="C20" s="7">
        <v>16378234</v>
      </c>
      <c r="D20" s="7">
        <v>15277771.43</v>
      </c>
      <c r="E20" s="5">
        <f>ROUND(D20/D91 * 100, 2)</f>
        <v>0.24</v>
      </c>
      <c r="F20" s="3"/>
    </row>
    <row r="21" spans="1:6">
      <c r="A21" s="8"/>
      <c r="B21" s="6" t="s">
        <v>25</v>
      </c>
      <c r="C21" s="7">
        <v>19047218</v>
      </c>
      <c r="D21" s="7">
        <v>36940779.159999996</v>
      </c>
      <c r="E21" s="5">
        <f>ROUND(D21/D91 * 100, 2)</f>
        <v>0.57999999999999996</v>
      </c>
      <c r="F21" s="3"/>
    </row>
    <row r="22" spans="1:6">
      <c r="A22" s="8"/>
      <c r="B22" s="6" t="s">
        <v>26</v>
      </c>
      <c r="C22" s="7">
        <v>19746101</v>
      </c>
      <c r="D22" s="7">
        <v>41113926.079999998</v>
      </c>
      <c r="E22" s="5">
        <f>ROUND(D22/D91 * 100, 2)</f>
        <v>0.64</v>
      </c>
      <c r="F22" s="3"/>
    </row>
    <row r="23" spans="1:6">
      <c r="A23" s="8"/>
      <c r="B23" s="6" t="s">
        <v>27</v>
      </c>
      <c r="C23" s="7">
        <v>26287143</v>
      </c>
      <c r="D23" s="7">
        <v>58681563.350000001</v>
      </c>
      <c r="E23" s="5">
        <f>ROUND(D23/D91 * 100, 2)</f>
        <v>0.92</v>
      </c>
      <c r="F23" s="3"/>
    </row>
    <row r="24" spans="1:6">
      <c r="A24" s="8"/>
      <c r="B24" s="6" t="s">
        <v>28</v>
      </c>
      <c r="C24" s="7">
        <v>7863113</v>
      </c>
      <c r="D24" s="7">
        <v>8707038.7100000009</v>
      </c>
      <c r="E24" s="5">
        <f>ROUND(D24/D91 * 100, 2)</f>
        <v>0.14000000000000001</v>
      </c>
      <c r="F24" s="3"/>
    </row>
    <row r="25" spans="1:6">
      <c r="A25" s="9"/>
      <c r="B25" s="6" t="s">
        <v>29</v>
      </c>
      <c r="C25" s="7">
        <v>2911319</v>
      </c>
      <c r="D25" s="7">
        <v>3355308.27</v>
      </c>
      <c r="E25" s="5">
        <f>ROUND(D25/D91 * 100, 2)</f>
        <v>0.05</v>
      </c>
      <c r="F25" s="3"/>
    </row>
    <row r="26" spans="1:6">
      <c r="A26" s="8"/>
      <c r="B26" s="5" t="s">
        <v>11</v>
      </c>
      <c r="C26" s="7">
        <f xml:space="preserve"> SUM(C20:C25)</f>
        <v>92233128</v>
      </c>
      <c r="D26" s="7">
        <f xml:space="preserve"> SUM(D20:D25)</f>
        <v>164076387</v>
      </c>
      <c r="E26" s="5">
        <f>ROUND(D26/D91 * 100, 2)</f>
        <v>2.57</v>
      </c>
      <c r="F26" s="3"/>
    </row>
    <row r="27" spans="1:6">
      <c r="A27" s="4" t="s">
        <v>30</v>
      </c>
      <c r="B27" s="6" t="s">
        <v>31</v>
      </c>
      <c r="C27" s="7">
        <v>3216335</v>
      </c>
      <c r="D27" s="7">
        <v>16087909.09</v>
      </c>
      <c r="E27" s="5">
        <f>ROUND(D27/D91 * 100, 2)</f>
        <v>0.25</v>
      </c>
      <c r="F27" s="3"/>
    </row>
    <row r="28" spans="1:6">
      <c r="A28" s="8"/>
      <c r="B28" s="6" t="s">
        <v>32</v>
      </c>
      <c r="C28" s="7">
        <v>463798</v>
      </c>
      <c r="D28" s="7">
        <v>1004671.92</v>
      </c>
      <c r="E28" s="5">
        <f>ROUND(D28/D91 * 100, 2)</f>
        <v>0.02</v>
      </c>
      <c r="F28" s="3"/>
    </row>
    <row r="29" spans="1:6">
      <c r="A29" s="8"/>
      <c r="B29" s="6" t="s">
        <v>33</v>
      </c>
      <c r="C29" s="7">
        <v>3890194</v>
      </c>
      <c r="D29" s="7">
        <v>24944395.93</v>
      </c>
      <c r="E29" s="5">
        <f>ROUND(D29/D91 * 100, 2)</f>
        <v>0.39</v>
      </c>
      <c r="F29" s="3"/>
    </row>
    <row r="30" spans="1:6">
      <c r="A30" s="9"/>
      <c r="B30" s="6" t="s">
        <v>34</v>
      </c>
      <c r="C30" s="7">
        <v>420946</v>
      </c>
      <c r="D30" s="7">
        <v>688234.91</v>
      </c>
      <c r="E30" s="5">
        <f>ROUND(D30/D91 * 100, 2)</f>
        <v>0.01</v>
      </c>
      <c r="F30" s="3"/>
    </row>
    <row r="31" spans="1:6">
      <c r="A31" s="9"/>
      <c r="B31" s="5" t="s">
        <v>11</v>
      </c>
      <c r="C31" s="7">
        <f xml:space="preserve"> SUM(C27:C30)</f>
        <v>7991273</v>
      </c>
      <c r="D31" s="7">
        <f xml:space="preserve"> SUM(D27:D30)</f>
        <v>42725211.849999994</v>
      </c>
      <c r="E31" s="5">
        <f>ROUND(D31/D91 * 100, 2)</f>
        <v>0.67</v>
      </c>
      <c r="F31" s="3"/>
    </row>
    <row r="32" spans="1:6">
      <c r="A32" s="4" t="s">
        <v>35</v>
      </c>
      <c r="B32" s="5" t="s">
        <v>36</v>
      </c>
      <c r="C32" s="7">
        <v>4137139</v>
      </c>
      <c r="D32" s="7">
        <v>11802980.65</v>
      </c>
      <c r="E32" s="5">
        <f>ROUND(D32/D91 * 100, 2)</f>
        <v>0.18</v>
      </c>
      <c r="F32" s="3"/>
    </row>
    <row r="33" spans="1:6">
      <c r="A33" s="8"/>
      <c r="B33" s="5" t="s">
        <v>37</v>
      </c>
      <c r="C33" s="7">
        <v>57436</v>
      </c>
      <c r="D33" s="7">
        <v>78330</v>
      </c>
      <c r="E33" s="5">
        <f>ROUND(D33/D91 * 100, 2)</f>
        <v>0</v>
      </c>
      <c r="F33" s="3"/>
    </row>
    <row r="34" spans="1:6">
      <c r="A34" s="9"/>
      <c r="B34" s="5" t="s">
        <v>38</v>
      </c>
      <c r="C34" s="7">
        <v>17920340</v>
      </c>
      <c r="D34" s="7">
        <v>24321502.73</v>
      </c>
      <c r="E34" s="5">
        <f>ROUND(D34/D91 * 100, 2)</f>
        <v>0.38</v>
      </c>
      <c r="F34" s="3"/>
    </row>
    <row r="35" spans="1:6">
      <c r="A35" s="5"/>
      <c r="B35" s="5" t="s">
        <v>11</v>
      </c>
      <c r="C35" s="7">
        <f xml:space="preserve"> SUM(C32:C34)</f>
        <v>22114915</v>
      </c>
      <c r="D35" s="7">
        <f xml:space="preserve"> SUM(D32:D34)</f>
        <v>36202813.380000003</v>
      </c>
      <c r="E35" s="5">
        <f>ROUND(D35/D91 * 100, 2)</f>
        <v>0.56999999999999995</v>
      </c>
      <c r="F35" s="3"/>
    </row>
    <row r="36" spans="1:6">
      <c r="A36" s="4" t="s">
        <v>39</v>
      </c>
      <c r="B36" s="5" t="s">
        <v>40</v>
      </c>
      <c r="C36" s="7">
        <v>13366193</v>
      </c>
      <c r="D36" s="7">
        <v>33347124.93</v>
      </c>
      <c r="E36" s="5">
        <f>ROUND(D36/D91 * 100, 2)</f>
        <v>0.52</v>
      </c>
      <c r="F36" s="3"/>
    </row>
    <row r="37" spans="1:6">
      <c r="A37" s="4"/>
      <c r="B37" s="6" t="s">
        <v>41</v>
      </c>
      <c r="C37" s="7">
        <v>17499109</v>
      </c>
      <c r="D37" s="7">
        <v>71015233.819999993</v>
      </c>
      <c r="E37" s="5">
        <f>ROUND(D37/D91 * 100, 2)</f>
        <v>1.1100000000000001</v>
      </c>
      <c r="F37" s="3"/>
    </row>
    <row r="38" spans="1:6">
      <c r="A38" s="8"/>
      <c r="B38" s="6" t="s">
        <v>42</v>
      </c>
      <c r="C38" s="7">
        <v>22817670</v>
      </c>
      <c r="D38" s="7">
        <v>32770474.34</v>
      </c>
      <c r="E38" s="5">
        <f>ROUND(D38/D91 * 100, 2)</f>
        <v>0.51</v>
      </c>
      <c r="F38" s="3"/>
    </row>
    <row r="39" spans="1:6">
      <c r="A39" s="8"/>
      <c r="B39" s="6" t="s">
        <v>43</v>
      </c>
      <c r="C39" s="7">
        <v>16744183</v>
      </c>
      <c r="D39" s="7">
        <v>18351687.489999998</v>
      </c>
      <c r="E39" s="5">
        <f>ROUND(D39/D91 * 100, 2)</f>
        <v>0.28999999999999998</v>
      </c>
      <c r="F39" s="3"/>
    </row>
    <row r="40" spans="1:6">
      <c r="A40" s="8"/>
      <c r="B40" s="6" t="s">
        <v>44</v>
      </c>
      <c r="C40" s="7">
        <v>4700274</v>
      </c>
      <c r="D40" s="7">
        <v>4389030.16</v>
      </c>
      <c r="E40" s="5">
        <f>ROUND(D40/D91 * 100, 2)</f>
        <v>7.0000000000000007E-2</v>
      </c>
      <c r="F40" s="3"/>
    </row>
    <row r="41" spans="1:6">
      <c r="A41" s="8"/>
      <c r="B41" s="6" t="s">
        <v>45</v>
      </c>
      <c r="C41" s="7">
        <v>24052701</v>
      </c>
      <c r="D41" s="7">
        <v>64580797.299999997</v>
      </c>
      <c r="E41" s="5">
        <f>ROUND(D41/D91 * 100, 2)</f>
        <v>1.01</v>
      </c>
      <c r="F41" s="3"/>
    </row>
    <row r="42" spans="1:6">
      <c r="A42" s="8"/>
      <c r="B42" s="6" t="s">
        <v>46</v>
      </c>
      <c r="C42" s="7">
        <v>41764087</v>
      </c>
      <c r="D42" s="7">
        <v>51192626.93</v>
      </c>
      <c r="E42" s="5">
        <f>ROUND(D42/D91 * 100, 2)</f>
        <v>0.8</v>
      </c>
      <c r="F42" s="3"/>
    </row>
    <row r="43" spans="1:6">
      <c r="A43" s="8"/>
      <c r="B43" s="6" t="s">
        <v>47</v>
      </c>
      <c r="C43" s="7">
        <v>425321</v>
      </c>
      <c r="D43" s="7">
        <v>824944.08</v>
      </c>
      <c r="E43" s="5">
        <f>ROUND(D43/D91 * 100, 2)</f>
        <v>0.01</v>
      </c>
      <c r="F43" s="3"/>
    </row>
    <row r="44" spans="1:6">
      <c r="A44" s="9"/>
      <c r="B44" s="6" t="s">
        <v>48</v>
      </c>
      <c r="C44" s="7">
        <v>49637319</v>
      </c>
      <c r="D44" s="7">
        <v>35925854.950000003</v>
      </c>
      <c r="E44" s="5">
        <f>ROUND(D44/D91 * 100, 2)</f>
        <v>0.56000000000000005</v>
      </c>
      <c r="F44" s="3"/>
    </row>
    <row r="45" spans="1:6">
      <c r="A45" s="8"/>
      <c r="B45" s="5" t="s">
        <v>11</v>
      </c>
      <c r="C45" s="7">
        <f xml:space="preserve"> SUM(C36:C44)</f>
        <v>191006857</v>
      </c>
      <c r="D45" s="7">
        <f xml:space="preserve"> SUM(D36:D44)</f>
        <v>312397774</v>
      </c>
      <c r="E45" s="5">
        <f>ROUND(D45/D91 * 100, 2)</f>
        <v>4.8899999999999997</v>
      </c>
      <c r="F45" s="3"/>
    </row>
    <row r="46" spans="1:6">
      <c r="A46" s="4" t="s">
        <v>49</v>
      </c>
      <c r="B46" s="6" t="s">
        <v>50</v>
      </c>
      <c r="C46" s="7">
        <v>41073384</v>
      </c>
      <c r="D46" s="7">
        <v>64757627.030000001</v>
      </c>
      <c r="E46" s="5">
        <f>ROUND(D46/D91 * 100, 2)</f>
        <v>1.01</v>
      </c>
      <c r="F46" s="3"/>
    </row>
    <row r="47" spans="1:6">
      <c r="A47" s="8"/>
      <c r="B47" s="6" t="s">
        <v>51</v>
      </c>
      <c r="C47" s="7">
        <v>3173447</v>
      </c>
      <c r="D47" s="7">
        <v>9068403.0099999998</v>
      </c>
      <c r="E47" s="5">
        <f>ROUND(D47/D91 * 100, 2)</f>
        <v>0.14000000000000001</v>
      </c>
      <c r="F47" s="3"/>
    </row>
    <row r="48" spans="1:6">
      <c r="A48" s="8"/>
      <c r="B48" s="6" t="s">
        <v>52</v>
      </c>
      <c r="C48" s="7">
        <v>5943577</v>
      </c>
      <c r="D48" s="7">
        <v>3721066.71</v>
      </c>
      <c r="E48" s="5">
        <f>ROUND(D48/D91 * 100, 2)</f>
        <v>0.06</v>
      </c>
      <c r="F48" s="3"/>
    </row>
    <row r="49" spans="1:6">
      <c r="A49" s="8"/>
      <c r="B49" s="6" t="s">
        <v>53</v>
      </c>
      <c r="C49" s="7">
        <v>2266797</v>
      </c>
      <c r="D49" s="7">
        <v>6738752.5099999998</v>
      </c>
      <c r="E49" s="5">
        <f>ROUND(D49/D91 * 100, 2)</f>
        <v>0.11</v>
      </c>
      <c r="F49" s="3"/>
    </row>
    <row r="50" spans="1:6">
      <c r="A50" s="8"/>
      <c r="B50" s="6" t="s">
        <v>54</v>
      </c>
      <c r="C50" s="7">
        <v>5536362</v>
      </c>
      <c r="D50" s="7">
        <v>12114568.560000001</v>
      </c>
      <c r="E50" s="5">
        <f>ROUND(D50/D91 * 100, 2)</f>
        <v>0.19</v>
      </c>
      <c r="F50" s="3"/>
    </row>
    <row r="51" spans="1:6">
      <c r="A51" s="8"/>
      <c r="B51" s="6" t="s">
        <v>55</v>
      </c>
      <c r="C51" s="7">
        <v>4250257</v>
      </c>
      <c r="D51" s="7">
        <v>8420941.1600000001</v>
      </c>
      <c r="E51" s="5">
        <f>ROUND(D51/D91 * 100, 2)</f>
        <v>0.13</v>
      </c>
      <c r="F51" s="3"/>
    </row>
    <row r="52" spans="1:6">
      <c r="A52" s="8"/>
      <c r="B52" s="6" t="s">
        <v>56</v>
      </c>
      <c r="C52" s="7">
        <v>23565686</v>
      </c>
      <c r="D52" s="7">
        <v>43472076.920000002</v>
      </c>
      <c r="E52" s="5">
        <f>ROUND(D52/D91 * 100, 2)</f>
        <v>0.68</v>
      </c>
      <c r="F52" s="3"/>
    </row>
    <row r="53" spans="1:6">
      <c r="A53" s="8"/>
      <c r="B53" s="6" t="s">
        <v>57</v>
      </c>
      <c r="C53" s="7">
        <v>73624</v>
      </c>
      <c r="D53" s="7">
        <v>517931.98</v>
      </c>
      <c r="E53" s="5">
        <f>ROUND(D53/D91 * 100, 2)</f>
        <v>0.01</v>
      </c>
      <c r="F53" s="3"/>
    </row>
    <row r="54" spans="1:6">
      <c r="A54" s="8"/>
      <c r="B54" s="6" t="s">
        <v>58</v>
      </c>
      <c r="C54" s="7">
        <v>24245035</v>
      </c>
      <c r="D54" s="7">
        <v>48023066.759999998</v>
      </c>
      <c r="E54" s="5">
        <f>ROUND(D54/D91 * 100, 2)</f>
        <v>0.75</v>
      </c>
      <c r="F54" s="3"/>
    </row>
    <row r="55" spans="1:6">
      <c r="A55" s="8"/>
      <c r="B55" s="6" t="s">
        <v>59</v>
      </c>
      <c r="C55" s="7">
        <v>330460929</v>
      </c>
      <c r="D55" s="7">
        <v>744545678.01999998</v>
      </c>
      <c r="E55" s="5">
        <f>ROUND(D55/D91 * 100, 2)</f>
        <v>11.66</v>
      </c>
      <c r="F55" s="3"/>
    </row>
    <row r="56" spans="1:6">
      <c r="A56" s="9"/>
      <c r="B56" s="6" t="s">
        <v>60</v>
      </c>
      <c r="C56" s="7">
        <v>37421428</v>
      </c>
      <c r="D56" s="7">
        <v>35792359.200000003</v>
      </c>
      <c r="E56" s="5">
        <f>ROUND(D56/D91 * 100, 2)</f>
        <v>0.56000000000000005</v>
      </c>
      <c r="F56" s="3"/>
    </row>
    <row r="57" spans="1:6">
      <c r="A57" s="8"/>
      <c r="B57" s="5" t="s">
        <v>11</v>
      </c>
      <c r="C57" s="7">
        <f xml:space="preserve"> SUM(C46:C56)</f>
        <v>478010526</v>
      </c>
      <c r="D57" s="7">
        <f xml:space="preserve"> SUM(D46:D56)</f>
        <v>977172471.86000001</v>
      </c>
      <c r="E57" s="5">
        <f>ROUND(D57/D91 * 100, 2)</f>
        <v>15.3</v>
      </c>
      <c r="F57" s="3"/>
    </row>
    <row r="58" spans="1:6">
      <c r="A58" s="4" t="s">
        <v>61</v>
      </c>
      <c r="B58" s="6" t="s">
        <v>62</v>
      </c>
      <c r="C58" s="7">
        <v>1409445</v>
      </c>
      <c r="D58" s="7">
        <v>771526.35</v>
      </c>
      <c r="E58" s="5">
        <f>ROUND(D58/D91 * 100, 2)</f>
        <v>0.01</v>
      </c>
      <c r="F58" s="3"/>
    </row>
    <row r="59" spans="1:6">
      <c r="A59" s="8"/>
      <c r="B59" s="6" t="s">
        <v>63</v>
      </c>
      <c r="C59" s="7">
        <v>42308539</v>
      </c>
      <c r="D59" s="7">
        <v>24886275.640000001</v>
      </c>
      <c r="E59" s="5">
        <f>ROUND(D59/D91 * 100, 2)</f>
        <v>0.39</v>
      </c>
      <c r="F59" s="3"/>
    </row>
    <row r="60" spans="1:6">
      <c r="A60" s="8"/>
      <c r="B60" s="6" t="s">
        <v>64</v>
      </c>
      <c r="C60" s="7">
        <v>2474552</v>
      </c>
      <c r="D60" s="7">
        <v>1403851.76</v>
      </c>
      <c r="E60" s="5">
        <f>ROUND(D60/D91 * 100, 2)</f>
        <v>0.02</v>
      </c>
      <c r="F60" s="3"/>
    </row>
    <row r="61" spans="1:6">
      <c r="A61" s="8"/>
      <c r="B61" s="6" t="s">
        <v>65</v>
      </c>
      <c r="C61" s="7">
        <v>3878028</v>
      </c>
      <c r="D61" s="7">
        <v>2774165.41</v>
      </c>
      <c r="E61" s="5">
        <f>ROUND(D61/D91 * 100, 2)</f>
        <v>0.04</v>
      </c>
      <c r="F61" s="3"/>
    </row>
    <row r="62" spans="1:6">
      <c r="A62" s="8"/>
      <c r="B62" s="6" t="s">
        <v>66</v>
      </c>
      <c r="C62" s="7">
        <v>10056615</v>
      </c>
      <c r="D62" s="7">
        <v>5428096.4299999997</v>
      </c>
      <c r="E62" s="5">
        <f>ROUND(D62/D91 * 100, 2)</f>
        <v>0.09</v>
      </c>
      <c r="F62" s="3"/>
    </row>
    <row r="63" spans="1:6">
      <c r="A63" s="9"/>
      <c r="B63" s="6" t="s">
        <v>67</v>
      </c>
      <c r="C63" s="7">
        <v>3253428</v>
      </c>
      <c r="D63" s="7">
        <v>1313054.08</v>
      </c>
      <c r="E63" s="5">
        <f>ROUND(D63/D91 * 100, 2)</f>
        <v>0.02</v>
      </c>
      <c r="F63" s="3"/>
    </row>
    <row r="64" spans="1:6">
      <c r="A64" s="8"/>
      <c r="B64" s="5" t="s">
        <v>11</v>
      </c>
      <c r="C64" s="7">
        <f xml:space="preserve"> SUM(C58:C63)</f>
        <v>63380607</v>
      </c>
      <c r="D64" s="7">
        <f xml:space="preserve"> SUM(D58:D63)</f>
        <v>36576969.670000002</v>
      </c>
      <c r="E64" s="5">
        <f>ROUND(D64/D91 * 100, 2)</f>
        <v>0.56999999999999995</v>
      </c>
      <c r="F64" s="3"/>
    </row>
    <row r="65" spans="1:6">
      <c r="A65" s="4" t="s">
        <v>68</v>
      </c>
      <c r="B65" s="6" t="s">
        <v>69</v>
      </c>
      <c r="C65" s="7">
        <v>23598652</v>
      </c>
      <c r="D65" s="7">
        <v>109756198.47</v>
      </c>
      <c r="E65" s="5">
        <f>ROUND(D65/D91 * 100, 2)</f>
        <v>1.72</v>
      </c>
      <c r="F65" s="3"/>
    </row>
    <row r="66" spans="1:6">
      <c r="A66" s="8"/>
      <c r="B66" s="6" t="s">
        <v>70</v>
      </c>
      <c r="C66" s="7">
        <v>1988</v>
      </c>
      <c r="D66" s="7">
        <v>6056.34</v>
      </c>
      <c r="E66" s="5">
        <f>ROUND(D66/D91 * 100, 2)</f>
        <v>0</v>
      </c>
      <c r="F66" s="3"/>
    </row>
    <row r="67" spans="1:6">
      <c r="A67" s="8"/>
      <c r="B67" s="6" t="s">
        <v>71</v>
      </c>
      <c r="C67" s="7">
        <v>1936594</v>
      </c>
      <c r="D67" s="7">
        <v>126408.76</v>
      </c>
      <c r="E67" s="5">
        <f>ROUND(D67/D91 * 100, 2)</f>
        <v>0</v>
      </c>
      <c r="F67" s="3"/>
    </row>
    <row r="68" spans="1:6">
      <c r="A68" s="8"/>
      <c r="B68" s="6" t="s">
        <v>72</v>
      </c>
      <c r="C68" s="7">
        <v>680970</v>
      </c>
      <c r="D68" s="7">
        <v>755961.3</v>
      </c>
      <c r="E68" s="5">
        <f>ROUND(D68/D91 * 100, 2)</f>
        <v>0.01</v>
      </c>
      <c r="F68" s="3"/>
    </row>
    <row r="69" spans="1:6">
      <c r="A69" s="9"/>
      <c r="B69" s="6" t="s">
        <v>73</v>
      </c>
      <c r="C69" s="7">
        <v>2189051</v>
      </c>
      <c r="D69" s="7">
        <v>2695250.51</v>
      </c>
      <c r="E69" s="5">
        <f>ROUND(D69/D91 * 100, 2)</f>
        <v>0.04</v>
      </c>
      <c r="F69" s="3"/>
    </row>
    <row r="70" spans="1:6">
      <c r="A70" s="8"/>
      <c r="B70" s="5" t="s">
        <v>11</v>
      </c>
      <c r="C70" s="7">
        <f xml:space="preserve"> SUM(C65:C69)</f>
        <v>28407255</v>
      </c>
      <c r="D70" s="7">
        <f xml:space="preserve"> SUM(D65:D69)</f>
        <v>113339875.38000001</v>
      </c>
      <c r="E70" s="5">
        <f>ROUND(D70/D91 * 100, 2)</f>
        <v>1.77</v>
      </c>
      <c r="F70" s="3"/>
    </row>
    <row r="71" spans="1:6">
      <c r="A71" s="4" t="s">
        <v>74</v>
      </c>
      <c r="B71" s="6" t="s">
        <v>75</v>
      </c>
      <c r="C71" s="7">
        <v>394605652</v>
      </c>
      <c r="D71" s="7">
        <v>498784081.00999999</v>
      </c>
      <c r="E71" s="5">
        <f>ROUND(D71/D91 * 100, 2)</f>
        <v>7.81</v>
      </c>
      <c r="F71" s="3"/>
    </row>
    <row r="72" spans="1:6">
      <c r="A72" s="8"/>
      <c r="B72" s="6" t="s">
        <v>76</v>
      </c>
      <c r="C72" s="7">
        <v>233637864</v>
      </c>
      <c r="D72" s="7">
        <v>262221779.84</v>
      </c>
      <c r="E72" s="5">
        <f>ROUND(D72/D91 * 100, 2)</f>
        <v>4.1100000000000003</v>
      </c>
      <c r="F72" s="3"/>
    </row>
    <row r="73" spans="1:6">
      <c r="A73" s="8"/>
      <c r="B73" s="6" t="s">
        <v>77</v>
      </c>
      <c r="C73" s="7">
        <v>94658806</v>
      </c>
      <c r="D73" s="7">
        <v>40646255.079999998</v>
      </c>
      <c r="E73" s="5">
        <f>ROUND(D73/D91 * 100, 2)</f>
        <v>0.64</v>
      </c>
      <c r="F73" s="3"/>
    </row>
    <row r="74" spans="1:6">
      <c r="A74" s="8"/>
      <c r="B74" s="6" t="s">
        <v>78</v>
      </c>
      <c r="C74" s="7">
        <v>53911506</v>
      </c>
      <c r="D74" s="7">
        <v>95209137.400000006</v>
      </c>
      <c r="E74" s="5">
        <f>ROUND(D74/D91 * 100, 2)</f>
        <v>1.49</v>
      </c>
      <c r="F74" s="3"/>
    </row>
    <row r="75" spans="1:6">
      <c r="A75" s="8"/>
      <c r="B75" s="6" t="s">
        <v>79</v>
      </c>
      <c r="C75" s="7">
        <v>327678660</v>
      </c>
      <c r="D75" s="7">
        <v>417438666.85000002</v>
      </c>
      <c r="E75" s="5">
        <f>ROUND(D75/D91 * 100, 2)</f>
        <v>6.54</v>
      </c>
      <c r="F75" s="3"/>
    </row>
    <row r="76" spans="1:6">
      <c r="A76" s="8"/>
      <c r="B76" s="6" t="s">
        <v>80</v>
      </c>
      <c r="C76" s="7">
        <v>1094222</v>
      </c>
      <c r="D76" s="7">
        <v>1550802.88</v>
      </c>
      <c r="E76" s="5">
        <f>ROUND(D76/D91 * 100, 2)</f>
        <v>0.02</v>
      </c>
      <c r="F76" s="3"/>
    </row>
    <row r="77" spans="1:6">
      <c r="A77" s="8"/>
      <c r="B77" s="6" t="s">
        <v>81</v>
      </c>
      <c r="C77" s="7">
        <v>82740452</v>
      </c>
      <c r="D77" s="7">
        <v>107039401.62</v>
      </c>
      <c r="E77" s="5">
        <f>ROUND(D77/D91 * 100, 2)</f>
        <v>1.68</v>
      </c>
      <c r="F77" s="3"/>
    </row>
    <row r="78" spans="1:6">
      <c r="A78" s="8"/>
      <c r="B78" s="6" t="s">
        <v>82</v>
      </c>
      <c r="C78" s="7">
        <v>461407881</v>
      </c>
      <c r="D78" s="7">
        <v>151756502.11000001</v>
      </c>
      <c r="E78" s="5">
        <f>ROUND(D78/D91 * 100, 2)</f>
        <v>2.38</v>
      </c>
      <c r="F78" s="3"/>
    </row>
    <row r="79" spans="1:6">
      <c r="A79" s="8"/>
      <c r="B79" s="6" t="s">
        <v>83</v>
      </c>
      <c r="C79" s="7">
        <v>96285710</v>
      </c>
      <c r="D79" s="7">
        <v>183395848.78999999</v>
      </c>
      <c r="E79" s="5">
        <f>ROUND(D79/D91 * 100, 2)</f>
        <v>2.87</v>
      </c>
      <c r="F79" s="3"/>
    </row>
    <row r="80" spans="1:6">
      <c r="A80" s="8"/>
      <c r="B80" s="6" t="s">
        <v>84</v>
      </c>
      <c r="C80" s="7">
        <v>652667264</v>
      </c>
      <c r="D80" s="7">
        <v>838759162.15999997</v>
      </c>
      <c r="E80" s="5">
        <f>ROUND(D80/D91 * 100, 2)</f>
        <v>13.14</v>
      </c>
      <c r="F80" s="3"/>
    </row>
    <row r="81" spans="1:6">
      <c r="A81" s="9"/>
      <c r="B81" s="6" t="s">
        <v>85</v>
      </c>
      <c r="C81" s="7">
        <v>106131316</v>
      </c>
      <c r="D81" s="7">
        <v>133712483.01000001</v>
      </c>
      <c r="E81" s="5">
        <f>ROUND(D81/D91 * 100, 2)</f>
        <v>2.09</v>
      </c>
      <c r="F81" s="3"/>
    </row>
    <row r="82" spans="1:6">
      <c r="A82" s="9"/>
      <c r="B82" s="5" t="s">
        <v>11</v>
      </c>
      <c r="C82" s="7">
        <f xml:space="preserve"> SUM(C71:C81)</f>
        <v>2504819333</v>
      </c>
      <c r="D82" s="7">
        <f xml:space="preserve"> SUM(D71:D81)</f>
        <v>2730514120.7500005</v>
      </c>
      <c r="E82" s="5">
        <f>ROUND(D82/D91 * 100, 2)</f>
        <v>42.76</v>
      </c>
      <c r="F82" s="3"/>
    </row>
    <row r="83" spans="1:6">
      <c r="A83" s="5" t="s">
        <v>86</v>
      </c>
      <c r="B83" s="5" t="s">
        <v>87</v>
      </c>
      <c r="C83" s="7">
        <v>492950</v>
      </c>
      <c r="D83" s="7">
        <v>1351080.46</v>
      </c>
      <c r="E83" s="5">
        <f>ROUND(D83/D91 * 100, 2)</f>
        <v>0.02</v>
      </c>
      <c r="F83" s="3"/>
    </row>
    <row r="84" spans="1:6">
      <c r="A84" s="5"/>
      <c r="B84" s="5" t="s">
        <v>88</v>
      </c>
      <c r="C84" s="7">
        <v>174963</v>
      </c>
      <c r="D84" s="7">
        <v>363930.79</v>
      </c>
      <c r="E84" s="5">
        <f>ROUND(D84/D91 * 100, 2)</f>
        <v>0.01</v>
      </c>
      <c r="F84" s="3"/>
    </row>
    <row r="85" spans="1:6">
      <c r="A85" s="4"/>
      <c r="B85" s="5" t="s">
        <v>11</v>
      </c>
      <c r="C85" s="7">
        <f xml:space="preserve"> SUM(C83:C84)</f>
        <v>667913</v>
      </c>
      <c r="D85" s="7">
        <f xml:space="preserve"> SUM(D83:D84)</f>
        <v>1715011.25</v>
      </c>
      <c r="E85" s="5">
        <f>ROUND(D85/D91 * 100, 2)</f>
        <v>0.03</v>
      </c>
      <c r="F85" s="3"/>
    </row>
    <row r="86" spans="1:6">
      <c r="A86" s="4" t="s">
        <v>89</v>
      </c>
      <c r="B86" s="6" t="s">
        <v>90</v>
      </c>
      <c r="C86" s="7">
        <v>184318432</v>
      </c>
      <c r="D86" s="7">
        <v>311307822</v>
      </c>
      <c r="E86" s="5">
        <f>ROUND(D86/D91 * 100, 2)</f>
        <v>4.88</v>
      </c>
      <c r="F86" s="3"/>
    </row>
    <row r="87" spans="1:6">
      <c r="A87" s="8"/>
      <c r="B87" s="6" t="s">
        <v>91</v>
      </c>
      <c r="C87" s="7">
        <v>221020719</v>
      </c>
      <c r="D87" s="7">
        <v>323088426.79000002</v>
      </c>
      <c r="E87" s="5">
        <f>ROUND(D87/D91 * 100, 2)</f>
        <v>5.0599999999999996</v>
      </c>
      <c r="F87" s="3"/>
    </row>
    <row r="88" spans="1:6">
      <c r="A88" s="8"/>
      <c r="B88" s="6" t="s">
        <v>92</v>
      </c>
      <c r="C88" s="7">
        <v>192419237</v>
      </c>
      <c r="D88" s="7">
        <v>413833565.54000002</v>
      </c>
      <c r="E88" s="5">
        <f>ROUND(D88/D91 * 100, 2)</f>
        <v>6.48</v>
      </c>
      <c r="F88" s="3"/>
    </row>
    <row r="89" spans="1:6">
      <c r="A89" s="9"/>
      <c r="B89" s="6" t="s">
        <v>93</v>
      </c>
      <c r="C89" s="7">
        <v>265467628</v>
      </c>
      <c r="D89" s="7">
        <v>593529466.66999996</v>
      </c>
      <c r="E89" s="5">
        <f>ROUND(D89/D91 * 100, 2)</f>
        <v>9.2899999999999991</v>
      </c>
      <c r="F89" s="3"/>
    </row>
    <row r="90" spans="1:6">
      <c r="A90" s="9"/>
      <c r="B90" s="5" t="s">
        <v>94</v>
      </c>
      <c r="C90" s="7">
        <f xml:space="preserve"> SUM(C86:C89)</f>
        <v>863226016</v>
      </c>
      <c r="D90" s="7">
        <f xml:space="preserve"> SUM(D86:D89)</f>
        <v>1641759281</v>
      </c>
      <c r="E90" s="5">
        <f>ROUND(D90/D91 * 100, 2)</f>
        <v>25.71</v>
      </c>
      <c r="F90" s="3"/>
    </row>
    <row r="91" spans="1:6">
      <c r="A91" s="5"/>
      <c r="B91" s="5" t="s">
        <v>95</v>
      </c>
      <c r="C91" s="7">
        <f xml:space="preserve"> SUM(C8,C13,C19,C26,C31,C35,C45,C57,C64,C70,C82,C85,C90)</f>
        <v>4487654072</v>
      </c>
      <c r="D91" s="7">
        <f xml:space="preserve"> SUM(D8,D13,D19,D26,D31,D35,D45,D57,D64,D70,D82,D85,D90)</f>
        <v>6385616748.8700008</v>
      </c>
      <c r="E91" s="5">
        <f>ROUND(D91/D91 * 100, 2)</f>
        <v>100</v>
      </c>
      <c r="F91" s="3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Your User Name</cp:lastModifiedBy>
  <dcterms:created xsi:type="dcterms:W3CDTF">2012-08-30T00:31:30Z</dcterms:created>
  <dcterms:modified xsi:type="dcterms:W3CDTF">2012-11-09T04:35:22Z</dcterms:modified>
</cp:coreProperties>
</file>