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.26 work\10월\업로드\"/>
    </mc:Choice>
  </mc:AlternateContent>
  <xr:revisionPtr revIDLastSave="0" documentId="13_ncr:1_{15555F56-3D0D-4D3C-B011-529C1DC16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국가별 수출실적(단위-천불)" sheetId="1" r:id="rId1"/>
  </sheets>
  <definedNames>
    <definedName name="_xlnm.Print_Area" localSheetId="0">'국가별 수출실적(단위-천불)'!$E$2:$I$179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5" i="1"/>
  <c r="H177" i="1" l="1"/>
  <c r="I177" i="1"/>
  <c r="I166" i="1"/>
  <c r="H166" i="1"/>
  <c r="I160" i="1"/>
  <c r="H160" i="1"/>
  <c r="H171" i="1"/>
  <c r="I171" i="1"/>
  <c r="H168" i="1"/>
  <c r="I168" i="1"/>
  <c r="H158" i="1"/>
  <c r="I158" i="1"/>
  <c r="H162" i="1"/>
  <c r="I162" i="1"/>
  <c r="I178" i="1"/>
  <c r="H178" i="1"/>
  <c r="H179" i="1"/>
  <c r="I179" i="1"/>
  <c r="H176" i="1"/>
  <c r="I176" i="1"/>
  <c r="I170" i="1"/>
  <c r="H170" i="1"/>
  <c r="I174" i="1"/>
  <c r="H174" i="1"/>
  <c r="I175" i="1"/>
  <c r="H175" i="1"/>
  <c r="I169" i="1"/>
  <c r="H169" i="1"/>
  <c r="H159" i="1"/>
  <c r="I159" i="1"/>
  <c r="H165" i="1"/>
  <c r="I165" i="1"/>
  <c r="I163" i="1"/>
  <c r="H163" i="1"/>
  <c r="H167" i="1"/>
  <c r="I167" i="1"/>
  <c r="H164" i="1"/>
  <c r="I164" i="1"/>
  <c r="H173" i="1"/>
  <c r="I173" i="1"/>
  <c r="I161" i="1"/>
  <c r="H161" i="1"/>
  <c r="I172" i="1"/>
  <c r="H5" i="1"/>
  <c r="H172" i="1"/>
  <c r="H12" i="1"/>
  <c r="I12" i="1"/>
  <c r="H72" i="1"/>
  <c r="I72" i="1"/>
  <c r="H132" i="1"/>
  <c r="I132" i="1"/>
  <c r="H13" i="1"/>
  <c r="I13" i="1"/>
  <c r="I73" i="1"/>
  <c r="H73" i="1"/>
  <c r="I98" i="1"/>
  <c r="H98" i="1"/>
  <c r="I134" i="1"/>
  <c r="H134" i="1"/>
  <c r="I15" i="1"/>
  <c r="H15" i="1"/>
  <c r="H63" i="1"/>
  <c r="I63" i="1"/>
  <c r="I123" i="1"/>
  <c r="H123" i="1"/>
  <c r="I28" i="1"/>
  <c r="H28" i="1"/>
  <c r="I64" i="1"/>
  <c r="H64" i="1"/>
  <c r="H41" i="1"/>
  <c r="I41" i="1"/>
  <c r="I53" i="1"/>
  <c r="H53" i="1"/>
  <c r="H125" i="1"/>
  <c r="I125" i="1"/>
  <c r="H137" i="1"/>
  <c r="I137" i="1"/>
  <c r="H149" i="1"/>
  <c r="I149" i="1"/>
  <c r="H6" i="1"/>
  <c r="I6" i="1"/>
  <c r="H18" i="1"/>
  <c r="I18" i="1"/>
  <c r="I30" i="1"/>
  <c r="H30" i="1"/>
  <c r="H42" i="1"/>
  <c r="I42" i="1"/>
  <c r="I54" i="1"/>
  <c r="H54" i="1"/>
  <c r="H66" i="1"/>
  <c r="I66" i="1"/>
  <c r="H78" i="1"/>
  <c r="I78" i="1"/>
  <c r="I90" i="1"/>
  <c r="H90" i="1"/>
  <c r="I102" i="1"/>
  <c r="H102" i="1"/>
  <c r="I114" i="1"/>
  <c r="H114" i="1"/>
  <c r="H126" i="1"/>
  <c r="I126" i="1"/>
  <c r="H138" i="1"/>
  <c r="I138" i="1"/>
  <c r="H150" i="1"/>
  <c r="I150" i="1"/>
  <c r="H24" i="1"/>
  <c r="I24" i="1"/>
  <c r="I84" i="1"/>
  <c r="H84" i="1"/>
  <c r="I156" i="1"/>
  <c r="H156" i="1"/>
  <c r="I61" i="1"/>
  <c r="H61" i="1"/>
  <c r="I97" i="1"/>
  <c r="H97" i="1"/>
  <c r="I157" i="1"/>
  <c r="H157" i="1"/>
  <c r="I38" i="1"/>
  <c r="H38" i="1"/>
  <c r="I74" i="1"/>
  <c r="H74" i="1"/>
  <c r="I39" i="1"/>
  <c r="H39" i="1"/>
  <c r="H75" i="1"/>
  <c r="I75" i="1"/>
  <c r="I99" i="1"/>
  <c r="H99" i="1"/>
  <c r="I40" i="1"/>
  <c r="H40" i="1"/>
  <c r="I76" i="1"/>
  <c r="H76" i="1"/>
  <c r="H100" i="1"/>
  <c r="I100" i="1"/>
  <c r="H148" i="1"/>
  <c r="I148" i="1"/>
  <c r="I5" i="1"/>
  <c r="I101" i="1"/>
  <c r="H101" i="1"/>
  <c r="H19" i="1"/>
  <c r="I19" i="1"/>
  <c r="I31" i="1"/>
  <c r="H31" i="1"/>
  <c r="H67" i="1"/>
  <c r="I67" i="1"/>
  <c r="I103" i="1"/>
  <c r="H103" i="1"/>
  <c r="I151" i="1"/>
  <c r="H151" i="1"/>
  <c r="H36" i="1"/>
  <c r="I36" i="1"/>
  <c r="I144" i="1"/>
  <c r="H144" i="1"/>
  <c r="I109" i="1"/>
  <c r="H109" i="1"/>
  <c r="I62" i="1"/>
  <c r="H62" i="1"/>
  <c r="H122" i="1"/>
  <c r="I122" i="1"/>
  <c r="I111" i="1"/>
  <c r="H111" i="1"/>
  <c r="H112" i="1"/>
  <c r="I112" i="1"/>
  <c r="I77" i="1"/>
  <c r="H77" i="1"/>
  <c r="I115" i="1"/>
  <c r="H115" i="1"/>
  <c r="I44" i="1"/>
  <c r="H44" i="1"/>
  <c r="I68" i="1"/>
  <c r="H68" i="1"/>
  <c r="I104" i="1"/>
  <c r="H104" i="1"/>
  <c r="H116" i="1"/>
  <c r="I116" i="1"/>
  <c r="H128" i="1"/>
  <c r="I128" i="1"/>
  <c r="I140" i="1"/>
  <c r="H140" i="1"/>
  <c r="H152" i="1"/>
  <c r="I152" i="1"/>
  <c r="H60" i="1"/>
  <c r="I60" i="1"/>
  <c r="H108" i="1"/>
  <c r="I108" i="1"/>
  <c r="I37" i="1"/>
  <c r="H37" i="1"/>
  <c r="H85" i="1"/>
  <c r="I85" i="1"/>
  <c r="H145" i="1"/>
  <c r="I145" i="1"/>
  <c r="I26" i="1"/>
  <c r="H26" i="1"/>
  <c r="H86" i="1"/>
  <c r="I86" i="1"/>
  <c r="I51" i="1"/>
  <c r="H51" i="1"/>
  <c r="I87" i="1"/>
  <c r="H87" i="1"/>
  <c r="I135" i="1"/>
  <c r="H135" i="1"/>
  <c r="I16" i="1"/>
  <c r="H16" i="1"/>
  <c r="I88" i="1"/>
  <c r="H88" i="1"/>
  <c r="I89" i="1"/>
  <c r="H89" i="1"/>
  <c r="H7" i="1"/>
  <c r="I7" i="1"/>
  <c r="I55" i="1"/>
  <c r="H55" i="1"/>
  <c r="H79" i="1"/>
  <c r="I79" i="1"/>
  <c r="H139" i="1"/>
  <c r="I139" i="1"/>
  <c r="H20" i="1"/>
  <c r="I20" i="1"/>
  <c r="I56" i="1"/>
  <c r="H56" i="1"/>
  <c r="H80" i="1"/>
  <c r="I80" i="1"/>
  <c r="I9" i="1"/>
  <c r="H9" i="1"/>
  <c r="I21" i="1"/>
  <c r="H21" i="1"/>
  <c r="H45" i="1"/>
  <c r="I45" i="1"/>
  <c r="H57" i="1"/>
  <c r="I57" i="1"/>
  <c r="H69" i="1"/>
  <c r="I69" i="1"/>
  <c r="H81" i="1"/>
  <c r="I81" i="1"/>
  <c r="H93" i="1"/>
  <c r="I93" i="1"/>
  <c r="H105" i="1"/>
  <c r="I105" i="1"/>
  <c r="H117" i="1"/>
  <c r="I117" i="1"/>
  <c r="I129" i="1"/>
  <c r="H129" i="1"/>
  <c r="I141" i="1"/>
  <c r="H141" i="1"/>
  <c r="H153" i="1"/>
  <c r="I153" i="1"/>
  <c r="I48" i="1"/>
  <c r="H48" i="1"/>
  <c r="H120" i="1"/>
  <c r="I120" i="1"/>
  <c r="I25" i="1"/>
  <c r="H25" i="1"/>
  <c r="H133" i="1"/>
  <c r="I133" i="1"/>
  <c r="I50" i="1"/>
  <c r="H50" i="1"/>
  <c r="H146" i="1"/>
  <c r="I146" i="1"/>
  <c r="I27" i="1"/>
  <c r="H27" i="1"/>
  <c r="I147" i="1"/>
  <c r="H147" i="1"/>
  <c r="I52" i="1"/>
  <c r="H52" i="1"/>
  <c r="H136" i="1"/>
  <c r="I136" i="1"/>
  <c r="H17" i="1"/>
  <c r="I17" i="1"/>
  <c r="H113" i="1"/>
  <c r="I113" i="1"/>
  <c r="H43" i="1"/>
  <c r="I43" i="1"/>
  <c r="H91" i="1"/>
  <c r="I91" i="1"/>
  <c r="I127" i="1"/>
  <c r="H127" i="1"/>
  <c r="I8" i="1"/>
  <c r="H8" i="1"/>
  <c r="H32" i="1"/>
  <c r="I32" i="1"/>
  <c r="I92" i="1"/>
  <c r="H92" i="1"/>
  <c r="H33" i="1"/>
  <c r="I33" i="1"/>
  <c r="H10" i="1"/>
  <c r="I10" i="1"/>
  <c r="I22" i="1"/>
  <c r="H22" i="1"/>
  <c r="I34" i="1"/>
  <c r="H34" i="1"/>
  <c r="H46" i="1"/>
  <c r="I46" i="1"/>
  <c r="H58" i="1"/>
  <c r="I58" i="1"/>
  <c r="I70" i="1"/>
  <c r="H70" i="1"/>
  <c r="H82" i="1"/>
  <c r="I82" i="1"/>
  <c r="I94" i="1"/>
  <c r="H94" i="1"/>
  <c r="I106" i="1"/>
  <c r="H106" i="1"/>
  <c r="H118" i="1"/>
  <c r="I118" i="1"/>
  <c r="H130" i="1"/>
  <c r="I130" i="1"/>
  <c r="I142" i="1"/>
  <c r="H142" i="1"/>
  <c r="I154" i="1"/>
  <c r="H154" i="1"/>
  <c r="H96" i="1"/>
  <c r="I96" i="1"/>
  <c r="I49" i="1"/>
  <c r="H49" i="1"/>
  <c r="I121" i="1"/>
  <c r="H121" i="1"/>
  <c r="H14" i="1"/>
  <c r="I14" i="1"/>
  <c r="H110" i="1"/>
  <c r="I110" i="1"/>
  <c r="I124" i="1"/>
  <c r="H124" i="1"/>
  <c r="I29" i="1"/>
  <c r="H29" i="1"/>
  <c r="H65" i="1"/>
  <c r="I65" i="1"/>
  <c r="H11" i="1"/>
  <c r="I11" i="1"/>
  <c r="H23" i="1"/>
  <c r="I23" i="1"/>
  <c r="H35" i="1"/>
  <c r="I35" i="1"/>
  <c r="I47" i="1"/>
  <c r="H47" i="1"/>
  <c r="H59" i="1"/>
  <c r="I59" i="1"/>
  <c r="I71" i="1"/>
  <c r="H71" i="1"/>
  <c r="H83" i="1"/>
  <c r="I83" i="1"/>
  <c r="I95" i="1"/>
  <c r="H95" i="1"/>
  <c r="H107" i="1"/>
  <c r="I107" i="1"/>
  <c r="H119" i="1"/>
  <c r="I119" i="1"/>
  <c r="I131" i="1"/>
  <c r="H131" i="1"/>
  <c r="H143" i="1"/>
  <c r="I143" i="1"/>
  <c r="H155" i="1"/>
  <c r="I155" i="1"/>
</calcChain>
</file>

<file path=xl/sharedStrings.xml><?xml version="1.0" encoding="utf-8"?>
<sst xmlns="http://schemas.openxmlformats.org/spreadsheetml/2006/main" count="341" uniqueCount="190">
  <si>
    <t>중국</t>
  </si>
  <si>
    <t>홍콩</t>
  </si>
  <si>
    <t>일본</t>
  </si>
  <si>
    <t>미국</t>
  </si>
  <si>
    <t>대만</t>
  </si>
  <si>
    <t>태국</t>
  </si>
  <si>
    <t>싱가포르</t>
  </si>
  <si>
    <t>베트남</t>
  </si>
  <si>
    <t>멕시코</t>
  </si>
  <si>
    <t>몽골</t>
  </si>
  <si>
    <t>이란</t>
  </si>
  <si>
    <t>호주</t>
  </si>
  <si>
    <t>캐나다</t>
  </si>
  <si>
    <t>사우디아라비아</t>
  </si>
  <si>
    <t>인도네시아</t>
  </si>
  <si>
    <t>필리핀</t>
  </si>
  <si>
    <t>영국</t>
  </si>
  <si>
    <t>프랑스</t>
  </si>
  <si>
    <t>독일</t>
  </si>
  <si>
    <t>네덜란드</t>
  </si>
  <si>
    <t>인도</t>
  </si>
  <si>
    <t>스위스</t>
  </si>
  <si>
    <t>파키스탄</t>
  </si>
  <si>
    <t>벨기에</t>
  </si>
  <si>
    <t>미얀마</t>
  </si>
  <si>
    <t>이탈리아</t>
  </si>
  <si>
    <t>뉴질랜드</t>
  </si>
  <si>
    <t>마카오</t>
  </si>
  <si>
    <t>캄보디아</t>
  </si>
  <si>
    <t>페루</t>
  </si>
  <si>
    <t>핀란드</t>
  </si>
  <si>
    <t>리투아니아</t>
  </si>
  <si>
    <t>이집트</t>
  </si>
  <si>
    <t>브라질</t>
  </si>
  <si>
    <t>체코공화국</t>
  </si>
  <si>
    <t>스페인</t>
  </si>
  <si>
    <t>파라과이</t>
  </si>
  <si>
    <t>아이슬란드</t>
  </si>
  <si>
    <t>폴란드</t>
  </si>
  <si>
    <t>쿠웨이트</t>
  </si>
  <si>
    <t>우크라이나</t>
  </si>
  <si>
    <t>브루나이</t>
  </si>
  <si>
    <t>방글라데시</t>
  </si>
  <si>
    <t>슬로바키아</t>
  </si>
  <si>
    <t>요르단</t>
  </si>
  <si>
    <t>헝가리</t>
  </si>
  <si>
    <t>스리랑카</t>
  </si>
  <si>
    <t>아제르바이잔</t>
  </si>
  <si>
    <t>콜롬비아</t>
  </si>
  <si>
    <t>네팔</t>
  </si>
  <si>
    <t>에스토니아</t>
  </si>
  <si>
    <t>그리스</t>
  </si>
  <si>
    <t>라트비아</t>
  </si>
  <si>
    <t>칠레</t>
  </si>
  <si>
    <t>베네주엘라</t>
  </si>
  <si>
    <t>오스트리아</t>
  </si>
  <si>
    <t>라오스</t>
  </si>
  <si>
    <t>에쿠아도르</t>
  </si>
  <si>
    <t>남아프리카공화국</t>
  </si>
  <si>
    <t>리비아</t>
  </si>
  <si>
    <t>레바논</t>
  </si>
  <si>
    <t>아르헨티나</t>
  </si>
  <si>
    <t>모리셔스</t>
  </si>
  <si>
    <t>과테말라</t>
  </si>
  <si>
    <t>이스라엘</t>
  </si>
  <si>
    <t>오만</t>
  </si>
  <si>
    <t>아일랜드</t>
  </si>
  <si>
    <t>괌</t>
  </si>
  <si>
    <t>크로아티아</t>
  </si>
  <si>
    <t>노르웨이</t>
  </si>
  <si>
    <t>스웨덴</t>
  </si>
  <si>
    <t>케냐</t>
  </si>
  <si>
    <t>바레인</t>
  </si>
  <si>
    <t>파나마</t>
  </si>
  <si>
    <t>덴마크</t>
  </si>
  <si>
    <t>나이지리아</t>
  </si>
  <si>
    <t>불가리아</t>
  </si>
  <si>
    <t>우루과이</t>
  </si>
  <si>
    <t>루마니아</t>
  </si>
  <si>
    <t>카타르</t>
  </si>
  <si>
    <t>볼리비아</t>
  </si>
  <si>
    <t>포루투갈</t>
  </si>
  <si>
    <t>사이프러스</t>
  </si>
  <si>
    <t>모로코</t>
  </si>
  <si>
    <t>아르메니아</t>
  </si>
  <si>
    <t>슬로베니아</t>
  </si>
  <si>
    <t>몰도바</t>
  </si>
  <si>
    <t>피지</t>
  </si>
  <si>
    <t>이라크</t>
  </si>
  <si>
    <t>세르비아</t>
  </si>
  <si>
    <t>몰디브</t>
  </si>
  <si>
    <t>알바니아</t>
  </si>
  <si>
    <t>타지크</t>
  </si>
  <si>
    <t>투르크멘</t>
  </si>
  <si>
    <t>룩셈부르그</t>
  </si>
  <si>
    <t>순위</t>
    <phoneticPr fontId="7" type="noConversion"/>
  </si>
  <si>
    <t>관세청의 총합</t>
    <phoneticPr fontId="7" type="noConversion"/>
  </si>
  <si>
    <t>순위</t>
    <phoneticPr fontId="7" type="noConversion"/>
  </si>
  <si>
    <t>조지아</t>
  </si>
  <si>
    <t>부탄</t>
  </si>
  <si>
    <t>점유율</t>
    <phoneticPr fontId="7" type="noConversion"/>
  </si>
  <si>
    <t>전년대비증감율</t>
    <phoneticPr fontId="7" type="noConversion"/>
  </si>
  <si>
    <t>점유율</t>
    <phoneticPr fontId="7" type="noConversion"/>
  </si>
  <si>
    <t>총계</t>
    <phoneticPr fontId="7" type="noConversion"/>
  </si>
  <si>
    <t>국가</t>
    <phoneticPr fontId="7" type="noConversion"/>
  </si>
  <si>
    <t>안도라</t>
  </si>
  <si>
    <t>카자흐스탄</t>
  </si>
  <si>
    <t>키르기스스탄</t>
  </si>
  <si>
    <t>잠비아</t>
  </si>
  <si>
    <t>우간다</t>
  </si>
  <si>
    <t>코트디봐르</t>
  </si>
  <si>
    <t>가나</t>
  </si>
  <si>
    <t>튀니지</t>
  </si>
  <si>
    <t>마세도니아</t>
  </si>
  <si>
    <t>마샬군도</t>
  </si>
  <si>
    <t>엘살바도르</t>
  </si>
  <si>
    <t>탄자니아</t>
  </si>
  <si>
    <t>알제리</t>
  </si>
  <si>
    <t>마티니크</t>
  </si>
  <si>
    <t>나미비아</t>
  </si>
  <si>
    <t>총계</t>
  </si>
  <si>
    <t>몰타</t>
  </si>
  <si>
    <t>몬테네그로</t>
  </si>
  <si>
    <t>기타국</t>
  </si>
  <si>
    <t>카메룬</t>
  </si>
  <si>
    <t>튀르키예</t>
  </si>
  <si>
    <t>러시아연방</t>
  </si>
  <si>
    <t>아랍에미리트연합</t>
  </si>
  <si>
    <t>도미니카공화국</t>
  </si>
  <si>
    <t>뉴칼레도니아</t>
  </si>
  <si>
    <t>수단</t>
  </si>
  <si>
    <t>보스니아-헤르체고비나</t>
  </si>
  <si>
    <t>푸에르토리코</t>
  </si>
  <si>
    <t>소말리아</t>
  </si>
  <si>
    <t>지부티</t>
  </si>
  <si>
    <t>그린랜드</t>
  </si>
  <si>
    <t>토고</t>
  </si>
  <si>
    <t>보츠와나</t>
  </si>
  <si>
    <t>짐바브웨</t>
  </si>
  <si>
    <t>세네갈</t>
  </si>
  <si>
    <t>코스타리카</t>
  </si>
  <si>
    <t>온두라스</t>
  </si>
  <si>
    <t>예맨</t>
  </si>
  <si>
    <t>모리타니</t>
  </si>
  <si>
    <t>불령폴리네시아</t>
  </si>
  <si>
    <t>큐라소</t>
  </si>
  <si>
    <t>앙골라</t>
  </si>
  <si>
    <t>마다카스카르</t>
  </si>
  <si>
    <t>말라위</t>
  </si>
  <si>
    <t>모잠비크</t>
  </si>
  <si>
    <t>북마리아나군도</t>
  </si>
  <si>
    <t>모나코</t>
  </si>
  <si>
    <t>가봉</t>
  </si>
  <si>
    <t>가이아나</t>
  </si>
  <si>
    <t>니제르</t>
  </si>
  <si>
    <t>라이베리아</t>
  </si>
  <si>
    <t>말리</t>
  </si>
  <si>
    <t>버뮤다</t>
  </si>
  <si>
    <t>산마리노</t>
  </si>
  <si>
    <t>티모르</t>
  </si>
  <si>
    <t>부르키나파소</t>
  </si>
  <si>
    <t>우즈베키스탄</t>
  </si>
  <si>
    <t>벨라루스</t>
  </si>
  <si>
    <t>바베이도스</t>
  </si>
  <si>
    <t>기니</t>
  </si>
  <si>
    <t>파푸아뉴기니</t>
  </si>
  <si>
    <t>불령가이아나</t>
  </si>
  <si>
    <t>아루바</t>
  </si>
  <si>
    <t>자마이카</t>
  </si>
  <si>
    <t>건지</t>
  </si>
  <si>
    <t>베닝</t>
  </si>
  <si>
    <t>카보베르데</t>
  </si>
  <si>
    <t>바하마</t>
  </si>
  <si>
    <t>아프카니스탄</t>
  </si>
  <si>
    <t>콩고</t>
  </si>
  <si>
    <t>미령버진군도</t>
  </si>
  <si>
    <t>트리니다드토바고</t>
  </si>
  <si>
    <t>팔레스타인해방기구</t>
  </si>
  <si>
    <t>불령리유니온코모도제도</t>
  </si>
  <si>
    <t>시리아</t>
  </si>
  <si>
    <t>니카라과</t>
  </si>
  <si>
    <t>수리남</t>
  </si>
  <si>
    <t>말레이시아</t>
  </si>
  <si>
    <t>사모아</t>
  </si>
  <si>
    <t>151개국</t>
    <phoneticPr fontId="7" type="noConversion"/>
  </si>
  <si>
    <t>스와질랜드</t>
  </si>
  <si>
    <t>바누아투</t>
  </si>
  <si>
    <t>2024년 10월 누적 수출실적(천불)</t>
    <phoneticPr fontId="7" type="noConversion"/>
  </si>
  <si>
    <t>2025년 10월 누적 수출실적(천불)</t>
    <phoneticPr fontId="7" type="noConversion"/>
  </si>
  <si>
    <t>175개국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</si>
</sst>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yyyy"/>
    <numFmt numFmtId="178" formatCode="#,##0.0_ "/>
    <numFmt numFmtId="179" formatCode="#,##0.00_ "/>
    <numFmt numFmtId="180" formatCode="0.0%"/>
    <numFmt numFmtId="181" formatCode="0_);[Red]\(0\)"/>
    <numFmt numFmtId="182" formatCode="#,##0_);[Red]\(#,##0\)"/>
  </numFmts>
  <fonts count="1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2" applyNumberFormat="0" applyFont="0" applyFill="0" applyBorder="0" applyAlignment="0" applyProtection="0">
      <alignment horizontal="left"/>
    </xf>
    <xf numFmtId="0" fontId="10" fillId="0" borderId="2" applyNumberFormat="0" applyFont="0" applyFill="0" applyBorder="0" applyAlignment="0" applyProtection="0">
      <alignment horizontal="left"/>
    </xf>
    <xf numFmtId="4" fontId="11" fillId="5" borderId="0" applyNumberFormat="0" applyFont="0" applyFill="0" applyBorder="0" applyAlignment="0" applyProtection="0">
      <alignment horizontal="right"/>
    </xf>
    <xf numFmtId="9" fontId="12" fillId="0" borderId="0" applyNumberFormat="0" applyFont="0" applyFill="0" applyBorder="0" applyAlignment="0" applyProtection="0"/>
    <xf numFmtId="177" fontId="9" fillId="4" borderId="0" applyNumberFormat="0" applyFont="0" applyFill="0" applyBorder="0" applyAlignment="0" applyProtection="0">
      <alignment horizontal="center"/>
    </xf>
    <xf numFmtId="41" fontId="12" fillId="0" borderId="0" applyFont="0" applyFill="0" applyBorder="0" applyAlignment="0" applyProtection="0"/>
    <xf numFmtId="0" fontId="5" fillId="0" borderId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176" fontId="6" fillId="2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176" fontId="6" fillId="2" borderId="0" xfId="0" applyNumberFormat="1" applyFont="1" applyFill="1">
      <alignment vertical="center"/>
    </xf>
    <xf numFmtId="178" fontId="6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41" fontId="13" fillId="0" borderId="0" xfId="1" applyFont="1" applyFill="1">
      <alignment vertical="center"/>
    </xf>
    <xf numFmtId="176" fontId="13" fillId="0" borderId="0" xfId="0" applyNumberFormat="1" applyFont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179" fontId="6" fillId="0" borderId="0" xfId="0" applyNumberFormat="1" applyFont="1">
      <alignment vertical="center"/>
    </xf>
    <xf numFmtId="176" fontId="13" fillId="2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8" fontId="16" fillId="2" borderId="5" xfId="0" applyNumberFormat="1" applyFont="1" applyFill="1" applyBorder="1" applyAlignment="1">
      <alignment horizontal="right" vertical="center"/>
    </xf>
    <xf numFmtId="176" fontId="15" fillId="0" borderId="4" xfId="0" applyNumberFormat="1" applyFont="1" applyBorder="1" applyAlignment="1">
      <alignment horizontal="center" vertical="center"/>
    </xf>
    <xf numFmtId="176" fontId="16" fillId="2" borderId="7" xfId="0" applyNumberFormat="1" applyFont="1" applyFill="1" applyBorder="1" applyAlignment="1">
      <alignment horizontal="center" vertical="center"/>
    </xf>
    <xf numFmtId="179" fontId="16" fillId="2" borderId="7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80" fontId="6" fillId="0" borderId="0" xfId="15" applyNumberFormat="1" applyFont="1" applyFill="1">
      <alignment vertical="center"/>
    </xf>
    <xf numFmtId="176" fontId="6" fillId="3" borderId="8" xfId="0" applyNumberFormat="1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5" xfId="0" applyFont="1" applyBorder="1" applyAlignment="1"/>
    <xf numFmtId="3" fontId="14" fillId="0" borderId="5" xfId="0" applyNumberFormat="1" applyFont="1" applyBorder="1">
      <alignment vertical="center"/>
    </xf>
    <xf numFmtId="176" fontId="14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14" fillId="0" borderId="5" xfId="0" applyFont="1" applyBorder="1" applyAlignment="1">
      <alignment horizontal="left" vertical="center"/>
    </xf>
    <xf numFmtId="176" fontId="14" fillId="6" borderId="5" xfId="0" applyNumberFormat="1" applyFont="1" applyFill="1" applyBorder="1">
      <alignment vertical="center"/>
    </xf>
    <xf numFmtId="178" fontId="14" fillId="0" borderId="5" xfId="0" applyNumberFormat="1" applyFont="1" applyBorder="1">
      <alignment vertical="center"/>
    </xf>
    <xf numFmtId="181" fontId="6" fillId="0" borderId="0" xfId="0" applyNumberFormat="1" applyFont="1">
      <alignment vertical="center"/>
    </xf>
    <xf numFmtId="181" fontId="16" fillId="2" borderId="7" xfId="0" applyNumberFormat="1" applyFont="1" applyFill="1" applyBorder="1" applyAlignment="1">
      <alignment horizontal="center" vertical="center"/>
    </xf>
    <xf numFmtId="182" fontId="18" fillId="0" borderId="5" xfId="0" applyNumberFormat="1" applyFont="1" applyBorder="1">
      <alignment vertical="center"/>
    </xf>
    <xf numFmtId="182" fontId="14" fillId="0" borderId="5" xfId="0" applyNumberFormat="1" applyFont="1" applyBorder="1">
      <alignment vertical="center"/>
    </xf>
    <xf numFmtId="176" fontId="15" fillId="2" borderId="5" xfId="0" applyNumberFormat="1" applyFont="1" applyFill="1" applyBorder="1" applyAlignment="1">
      <alignment horizontal="right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</cellXfs>
  <cellStyles count="22">
    <cellStyle name="Font10Center" xfId="4" xr:uid="{00000000-0005-0000-0000-000000000000}"/>
    <cellStyle name="Font10LeftBold" xfId="5" xr:uid="{00000000-0005-0000-0000-000001000000}"/>
    <cellStyle name="Font10LeftNormal" xfId="6" xr:uid="{00000000-0005-0000-0000-000002000000}"/>
    <cellStyle name="FooterCell" xfId="7" xr:uid="{00000000-0005-0000-0000-000003000000}"/>
    <cellStyle name="FooterRowHeader" xfId="8" xr:uid="{00000000-0005-0000-0000-000004000000}"/>
    <cellStyle name="GeneralNumber" xfId="9" xr:uid="{00000000-0005-0000-0000-000005000000}"/>
    <cellStyle name="Percentage" xfId="10" xr:uid="{00000000-0005-0000-0000-000006000000}"/>
    <cellStyle name="YearColumn" xfId="11" xr:uid="{00000000-0005-0000-0000-000007000000}"/>
    <cellStyle name="백분율" xfId="15" builtinId="5"/>
    <cellStyle name="쉼표 [0]" xfId="1" builtinId="6"/>
    <cellStyle name="쉼표 [0] 2" xfId="2" xr:uid="{00000000-0005-0000-0000-00000A000000}"/>
    <cellStyle name="쉼표 [0] 3" xfId="12" xr:uid="{00000000-0005-0000-0000-00000B000000}"/>
    <cellStyle name="쉼표 [0] 4" xfId="17" xr:uid="{0FD2A172-70B6-4F54-A13A-76743C08406E}"/>
    <cellStyle name="쉼표 [0] 5" xfId="18" xr:uid="{55A23263-048B-4354-AFC9-76B4E9CF4EB3}"/>
    <cellStyle name="쉼표 [0] 5 2" xfId="21" xr:uid="{A2886109-C5F6-4C8E-ACE8-281F9E816B53}"/>
    <cellStyle name="표준" xfId="0" builtinId="0"/>
    <cellStyle name="표준 2" xfId="13" xr:uid="{00000000-0005-0000-0000-00000D000000}"/>
    <cellStyle name="표준 3" xfId="3" xr:uid="{00000000-0005-0000-0000-00000E000000}"/>
    <cellStyle name="표준 4" xfId="14" xr:uid="{00000000-0005-0000-0000-00000F000000}"/>
    <cellStyle name="표준 5" xfId="16" xr:uid="{D6B0C21A-D159-42B2-B190-9CF5DEA20FB7}"/>
    <cellStyle name="표준 6" xfId="19" xr:uid="{B14A808F-5445-4CC4-A21B-4D0E3743A0C5}"/>
    <cellStyle name="표준 7" xfId="20" xr:uid="{F07720F0-D98B-45BF-B93E-D00B0250802D}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9"/>
  <sheetViews>
    <sheetView tabSelected="1" view="pageBreakPreview" zoomScale="130" zoomScaleNormal="85" zoomScaleSheetLayoutView="130" workbookViewId="0">
      <selection activeCell="G8" sqref="G8"/>
    </sheetView>
  </sheetViews>
  <sheetFormatPr defaultColWidth="8.8984375" defaultRowHeight="12" customHeight="1" x14ac:dyDescent="0.25"/>
  <cols>
    <col min="1" max="1" width="9" style="13" bestFit="1" customWidth="1"/>
    <col min="2" max="2" width="15.296875" style="1" customWidth="1"/>
    <col min="3" max="3" width="12.59765625" style="34" customWidth="1"/>
    <col min="4" max="4" width="7.296875" style="1" customWidth="1"/>
    <col min="5" max="5" width="9" style="13" customWidth="1"/>
    <col min="6" max="6" width="15.3984375" style="1" customWidth="1"/>
    <col min="7" max="7" width="11.3984375" style="1" customWidth="1"/>
    <col min="8" max="8" width="10.69921875" style="11" customWidth="1"/>
    <col min="9" max="9" width="14" style="1" customWidth="1"/>
    <col min="10" max="10" width="8.8984375" style="1"/>
    <col min="11" max="11" width="10.19921875" style="1" bestFit="1" customWidth="1"/>
    <col min="12" max="16384" width="8.8984375" style="1"/>
  </cols>
  <sheetData>
    <row r="1" spans="1:11" ht="20.25" customHeight="1" thickBot="1" x14ac:dyDescent="0.3">
      <c r="B1" s="10"/>
      <c r="D1" s="9"/>
      <c r="E1" s="9"/>
      <c r="F1" s="8"/>
      <c r="G1" s="7"/>
    </row>
    <row r="2" spans="1:11" ht="20.25" customHeight="1" thickBot="1" x14ac:dyDescent="0.3">
      <c r="A2" s="39" t="s">
        <v>187</v>
      </c>
      <c r="B2" s="40"/>
      <c r="C2" s="40"/>
      <c r="D2" s="15" t="s">
        <v>184</v>
      </c>
      <c r="E2" s="39" t="s">
        <v>188</v>
      </c>
      <c r="F2" s="40"/>
      <c r="G2" s="40"/>
      <c r="H2" s="40"/>
      <c r="I2" s="23" t="s">
        <v>189</v>
      </c>
    </row>
    <row r="3" spans="1:11" s="2" customFormat="1" ht="18.75" customHeight="1" thickBot="1" x14ac:dyDescent="0.3">
      <c r="A3" s="19" t="s">
        <v>97</v>
      </c>
      <c r="B3" s="16" t="s">
        <v>104</v>
      </c>
      <c r="C3" s="35" t="s">
        <v>96</v>
      </c>
      <c r="D3" s="16" t="s">
        <v>102</v>
      </c>
      <c r="E3" s="16" t="s">
        <v>95</v>
      </c>
      <c r="F3" s="16" t="s">
        <v>104</v>
      </c>
      <c r="G3" s="16" t="s">
        <v>96</v>
      </c>
      <c r="H3" s="17" t="s">
        <v>100</v>
      </c>
      <c r="I3" s="16" t="s">
        <v>101</v>
      </c>
    </row>
    <row r="4" spans="1:11" s="4" customFormat="1" ht="18.75" customHeight="1" x14ac:dyDescent="0.25">
      <c r="A4" s="12" t="s">
        <v>120</v>
      </c>
      <c r="B4" s="18"/>
      <c r="C4" s="38">
        <v>8448407</v>
      </c>
      <c r="D4" s="22">
        <v>100</v>
      </c>
      <c r="E4" s="18" t="s">
        <v>103</v>
      </c>
      <c r="F4" s="18"/>
      <c r="G4" s="38">
        <v>9454680</v>
      </c>
      <c r="H4" s="14">
        <v>100</v>
      </c>
      <c r="I4" s="14">
        <f>(G4/C4-1)*100</f>
        <v>11.910801645801383</v>
      </c>
    </row>
    <row r="5" spans="1:11" ht="18.75" customHeight="1" x14ac:dyDescent="0.25">
      <c r="A5" s="21">
        <v>1</v>
      </c>
      <c r="B5" s="26" t="s">
        <v>0</v>
      </c>
      <c r="C5" s="36">
        <v>2109759</v>
      </c>
      <c r="D5" s="33">
        <f>$C5/$C$4*100</f>
        <v>24.972269920234666</v>
      </c>
      <c r="E5" s="24">
        <v>1</v>
      </c>
      <c r="F5" s="31" t="s">
        <v>3</v>
      </c>
      <c r="G5" s="32">
        <v>1863589</v>
      </c>
      <c r="H5" s="33">
        <f>G5/$G$4*100</f>
        <v>19.710757000765756</v>
      </c>
      <c r="I5" s="33">
        <f>(G5-VLOOKUP(F5,$B$5:$C$148,2,FALSE))/VLOOKUP(F5,$B$5:$C$148,2,FALSE)*100</f>
        <v>17.887563345329223</v>
      </c>
      <c r="K5" s="20"/>
    </row>
    <row r="6" spans="1:11" ht="18.75" customHeight="1" x14ac:dyDescent="0.4">
      <c r="A6" s="21">
        <v>2</v>
      </c>
      <c r="B6" s="27" t="s">
        <v>3</v>
      </c>
      <c r="C6" s="36">
        <v>1580819</v>
      </c>
      <c r="D6" s="33">
        <f t="shared" ref="D6:D69" si="0">$C6/$C$4*100</f>
        <v>18.71144465459583</v>
      </c>
      <c r="E6" s="24">
        <v>2</v>
      </c>
      <c r="F6" s="31" t="s">
        <v>0</v>
      </c>
      <c r="G6" s="32">
        <v>1720084</v>
      </c>
      <c r="H6" s="33">
        <f t="shared" ref="H6:H36" si="1">G6/$G$4*100</f>
        <v>18.192937254354458</v>
      </c>
      <c r="I6" s="33">
        <f t="shared" ref="I6:I69" si="2">(G6-VLOOKUP(F6,$B$5:$C$148,2,FALSE))/VLOOKUP(F6,$B$5:$C$148,2,FALSE)*100</f>
        <v>-18.470119098911297</v>
      </c>
    </row>
    <row r="7" spans="1:11" ht="18.75" customHeight="1" x14ac:dyDescent="0.4">
      <c r="A7" s="21">
        <v>3</v>
      </c>
      <c r="B7" s="27" t="s">
        <v>2</v>
      </c>
      <c r="C7" s="36">
        <v>848654</v>
      </c>
      <c r="D7" s="33">
        <f t="shared" si="0"/>
        <v>10.045136319781943</v>
      </c>
      <c r="E7" s="24">
        <v>3</v>
      </c>
      <c r="F7" s="31" t="s">
        <v>2</v>
      </c>
      <c r="G7" s="32">
        <v>907651</v>
      </c>
      <c r="H7" s="33">
        <f>G7/$G$4*100</f>
        <v>9.6000181920488057</v>
      </c>
      <c r="I7" s="33">
        <f t="shared" si="2"/>
        <v>6.9518319597857312</v>
      </c>
      <c r="J7" s="5"/>
    </row>
    <row r="8" spans="1:11" ht="18.75" customHeight="1" x14ac:dyDescent="0.4">
      <c r="A8" s="21">
        <v>4</v>
      </c>
      <c r="B8" s="27" t="s">
        <v>1</v>
      </c>
      <c r="C8" s="36">
        <v>441256</v>
      </c>
      <c r="D8" s="33">
        <f t="shared" si="0"/>
        <v>5.2229491311202221</v>
      </c>
      <c r="E8" s="24">
        <v>4</v>
      </c>
      <c r="F8" s="31" t="s">
        <v>1</v>
      </c>
      <c r="G8" s="32">
        <v>607668</v>
      </c>
      <c r="H8" s="33">
        <f t="shared" si="1"/>
        <v>6.4271662287882823</v>
      </c>
      <c r="I8" s="33">
        <f t="shared" si="2"/>
        <v>37.713254890585056</v>
      </c>
    </row>
    <row r="9" spans="1:11" ht="18.75" customHeight="1" x14ac:dyDescent="0.4">
      <c r="A9" s="21">
        <v>5</v>
      </c>
      <c r="B9" s="27" t="s">
        <v>7</v>
      </c>
      <c r="C9" s="36">
        <v>429056</v>
      </c>
      <c r="D9" s="33">
        <f t="shared" si="0"/>
        <v>5.0785432093884681</v>
      </c>
      <c r="E9" s="24">
        <v>5</v>
      </c>
      <c r="F9" s="31" t="s">
        <v>7</v>
      </c>
      <c r="G9" s="32">
        <v>383115</v>
      </c>
      <c r="H9" s="33">
        <f t="shared" si="1"/>
        <v>4.0521202198276409</v>
      </c>
      <c r="I9" s="33">
        <f t="shared" si="2"/>
        <v>-10.707460098448687</v>
      </c>
      <c r="K9" s="6"/>
    </row>
    <row r="10" spans="1:11" ht="18.75" customHeight="1" x14ac:dyDescent="0.4">
      <c r="A10" s="21">
        <v>6</v>
      </c>
      <c r="B10" s="27" t="s">
        <v>126</v>
      </c>
      <c r="C10" s="36">
        <v>324458</v>
      </c>
      <c r="D10" s="33">
        <f t="shared" si="0"/>
        <v>3.8404636519050279</v>
      </c>
      <c r="E10" s="24">
        <v>6</v>
      </c>
      <c r="F10" s="31" t="s">
        <v>126</v>
      </c>
      <c r="G10" s="32">
        <v>371010</v>
      </c>
      <c r="H10" s="33">
        <f t="shared" si="1"/>
        <v>3.9240883879729402</v>
      </c>
      <c r="I10" s="33">
        <f t="shared" si="2"/>
        <v>14.347619722737612</v>
      </c>
      <c r="K10" s="6"/>
    </row>
    <row r="11" spans="1:11" ht="18.75" customHeight="1" x14ac:dyDescent="0.4">
      <c r="A11" s="21">
        <v>7</v>
      </c>
      <c r="B11" s="27" t="s">
        <v>4</v>
      </c>
      <c r="C11" s="36">
        <v>226748</v>
      </c>
      <c r="D11" s="33">
        <f t="shared" si="0"/>
        <v>2.6839142574452199</v>
      </c>
      <c r="E11" s="24">
        <v>7</v>
      </c>
      <c r="F11" s="31" t="s">
        <v>4</v>
      </c>
      <c r="G11" s="32">
        <v>273522</v>
      </c>
      <c r="H11" s="33">
        <f t="shared" si="1"/>
        <v>2.892979984515605</v>
      </c>
      <c r="I11" s="33">
        <f t="shared" si="2"/>
        <v>20.628186356660258</v>
      </c>
    </row>
    <row r="12" spans="1:11" ht="18.75" customHeight="1" x14ac:dyDescent="0.4">
      <c r="A12" s="21">
        <v>8</v>
      </c>
      <c r="B12" s="27" t="s">
        <v>5</v>
      </c>
      <c r="C12" s="36">
        <v>186906</v>
      </c>
      <c r="D12" s="33">
        <f t="shared" si="0"/>
        <v>2.2123223940323897</v>
      </c>
      <c r="E12" s="24">
        <v>8</v>
      </c>
      <c r="F12" s="31" t="s">
        <v>38</v>
      </c>
      <c r="G12" s="32">
        <v>224956</v>
      </c>
      <c r="H12" s="33">
        <f t="shared" si="1"/>
        <v>2.3793084483028513</v>
      </c>
      <c r="I12" s="33">
        <f>(G12-VLOOKUP(F12,$B$5:$C$148,2,FALSE))/VLOOKUP(F12,$B$5:$C$148,2,FALSE)*100</f>
        <v>123.96384018796731</v>
      </c>
      <c r="K12" s="6"/>
    </row>
    <row r="13" spans="1:11" ht="18.75" customHeight="1" x14ac:dyDescent="0.4">
      <c r="A13" s="21">
        <v>9</v>
      </c>
      <c r="B13" s="27" t="s">
        <v>127</v>
      </c>
      <c r="C13" s="36">
        <v>137649</v>
      </c>
      <c r="D13" s="33">
        <f t="shared" si="0"/>
        <v>1.6292894033159151</v>
      </c>
      <c r="E13" s="24">
        <v>9</v>
      </c>
      <c r="F13" s="31" t="s">
        <v>127</v>
      </c>
      <c r="G13" s="32">
        <v>217940</v>
      </c>
      <c r="H13" s="33">
        <f t="shared" si="1"/>
        <v>2.3051018120126754</v>
      </c>
      <c r="I13" s="33">
        <f>(G13-VLOOKUP(F13,$B$5:$C$148,2,FALSE))/VLOOKUP(F13,$B$5:$C$148,2,FALSE)*100</f>
        <v>58.330245770038282</v>
      </c>
      <c r="K13" s="6"/>
    </row>
    <row r="14" spans="1:11" ht="18.75" customHeight="1" x14ac:dyDescent="0.25">
      <c r="A14" s="21">
        <v>10</v>
      </c>
      <c r="B14" s="28" t="s">
        <v>6</v>
      </c>
      <c r="C14" s="36">
        <v>130126</v>
      </c>
      <c r="D14" s="33">
        <f t="shared" si="0"/>
        <v>1.5402430304316543</v>
      </c>
      <c r="E14" s="24">
        <v>10</v>
      </c>
      <c r="F14" s="31" t="s">
        <v>5</v>
      </c>
      <c r="G14" s="32">
        <v>202567</v>
      </c>
      <c r="H14" s="33">
        <f t="shared" si="1"/>
        <v>2.1425050874276019</v>
      </c>
      <c r="I14" s="33">
        <f t="shared" si="2"/>
        <v>8.3790782532395962</v>
      </c>
      <c r="K14" s="6"/>
    </row>
    <row r="15" spans="1:11" ht="18.75" customHeight="1" x14ac:dyDescent="0.25">
      <c r="A15" s="21">
        <v>11</v>
      </c>
      <c r="B15" s="26" t="s">
        <v>14</v>
      </c>
      <c r="C15" s="36">
        <v>124978</v>
      </c>
      <c r="D15" s="33">
        <f t="shared" si="0"/>
        <v>1.4793084660812388</v>
      </c>
      <c r="E15" s="24">
        <v>11</v>
      </c>
      <c r="F15" s="31" t="s">
        <v>16</v>
      </c>
      <c r="G15" s="32">
        <v>179106</v>
      </c>
      <c r="H15" s="33">
        <f t="shared" si="1"/>
        <v>1.8943634263666249</v>
      </c>
      <c r="I15" s="33">
        <f t="shared" si="2"/>
        <v>47.97501611064294</v>
      </c>
      <c r="K15" s="6"/>
    </row>
    <row r="16" spans="1:11" ht="18.75" customHeight="1" x14ac:dyDescent="0.25">
      <c r="A16" s="21">
        <v>12</v>
      </c>
      <c r="B16" s="26" t="s">
        <v>182</v>
      </c>
      <c r="C16" s="36">
        <v>121912</v>
      </c>
      <c r="D16" s="33">
        <f t="shared" si="0"/>
        <v>1.4430176008329143</v>
      </c>
      <c r="E16" s="24">
        <v>12</v>
      </c>
      <c r="F16" s="31" t="s">
        <v>12</v>
      </c>
      <c r="G16" s="32">
        <v>146505</v>
      </c>
      <c r="H16" s="33">
        <f t="shared" si="1"/>
        <v>1.5495500640952418</v>
      </c>
      <c r="I16" s="33">
        <f t="shared" si="2"/>
        <v>24.52719530127753</v>
      </c>
      <c r="K16" s="6"/>
    </row>
    <row r="17" spans="1:13" ht="18.75" customHeight="1" x14ac:dyDescent="0.4">
      <c r="A17" s="21">
        <v>13</v>
      </c>
      <c r="B17" s="27" t="s">
        <v>16</v>
      </c>
      <c r="C17" s="36">
        <v>121038</v>
      </c>
      <c r="D17" s="33">
        <f t="shared" si="0"/>
        <v>1.4326724552924592</v>
      </c>
      <c r="E17" s="24">
        <v>13</v>
      </c>
      <c r="F17" s="26" t="s">
        <v>11</v>
      </c>
      <c r="G17" s="32">
        <v>133200</v>
      </c>
      <c r="H17" s="33">
        <f t="shared" si="1"/>
        <v>1.4088261051669648</v>
      </c>
      <c r="I17" s="33">
        <f t="shared" si="2"/>
        <v>48.171220076532883</v>
      </c>
      <c r="K17" s="6"/>
    </row>
    <row r="18" spans="1:13" ht="18.75" customHeight="1" x14ac:dyDescent="0.4">
      <c r="A18" s="21">
        <v>14</v>
      </c>
      <c r="B18" s="27" t="s">
        <v>12</v>
      </c>
      <c r="C18" s="36">
        <v>117649</v>
      </c>
      <c r="D18" s="33">
        <f t="shared" si="0"/>
        <v>1.3925583840835321</v>
      </c>
      <c r="E18" s="24">
        <v>14</v>
      </c>
      <c r="F18" s="31" t="s">
        <v>14</v>
      </c>
      <c r="G18" s="32">
        <v>132513</v>
      </c>
      <c r="H18" s="33">
        <f t="shared" si="1"/>
        <v>1.4015598624173427</v>
      </c>
      <c r="I18" s="33">
        <f t="shared" si="2"/>
        <v>6.029061114756197</v>
      </c>
      <c r="K18" s="6"/>
    </row>
    <row r="19" spans="1:13" ht="18.75" customHeight="1" x14ac:dyDescent="0.4">
      <c r="A19" s="21">
        <v>15</v>
      </c>
      <c r="B19" s="27" t="s">
        <v>38</v>
      </c>
      <c r="C19" s="36">
        <v>100443</v>
      </c>
      <c r="D19" s="33">
        <f t="shared" si="0"/>
        <v>1.1888986882379127</v>
      </c>
      <c r="E19" s="24">
        <v>15</v>
      </c>
      <c r="F19" s="31" t="s">
        <v>182</v>
      </c>
      <c r="G19" s="32">
        <v>131239</v>
      </c>
      <c r="H19" s="33">
        <f t="shared" si="1"/>
        <v>1.3880850541742289</v>
      </c>
      <c r="I19" s="33">
        <f t="shared" si="2"/>
        <v>7.6506004330992843</v>
      </c>
      <c r="M19" s="5"/>
    </row>
    <row r="20" spans="1:13" ht="18.75" customHeight="1" x14ac:dyDescent="0.4">
      <c r="A20" s="21">
        <v>16</v>
      </c>
      <c r="B20" s="27" t="s">
        <v>11</v>
      </c>
      <c r="C20" s="36">
        <v>89896</v>
      </c>
      <c r="D20" s="33">
        <f t="shared" si="0"/>
        <v>1.0640585852457156</v>
      </c>
      <c r="E20" s="24">
        <v>16</v>
      </c>
      <c r="F20" s="31" t="s">
        <v>6</v>
      </c>
      <c r="G20" s="32">
        <v>122166</v>
      </c>
      <c r="H20" s="33">
        <f t="shared" si="1"/>
        <v>1.2921219967254312</v>
      </c>
      <c r="I20" s="33">
        <f t="shared" si="2"/>
        <v>-6.1171479950202112</v>
      </c>
    </row>
    <row r="21" spans="1:13" ht="18.75" customHeight="1" x14ac:dyDescent="0.4">
      <c r="A21" s="21">
        <v>17</v>
      </c>
      <c r="B21" s="27" t="s">
        <v>106</v>
      </c>
      <c r="C21" s="36">
        <v>82077</v>
      </c>
      <c r="D21" s="33">
        <f t="shared" si="0"/>
        <v>0.97150859327681549</v>
      </c>
      <c r="E21" s="24">
        <v>17</v>
      </c>
      <c r="F21" s="31" t="s">
        <v>17</v>
      </c>
      <c r="G21" s="32">
        <v>116283</v>
      </c>
      <c r="H21" s="33">
        <f t="shared" si="1"/>
        <v>1.2298988437472236</v>
      </c>
      <c r="I21" s="33">
        <f t="shared" si="2"/>
        <v>95.086065161225378</v>
      </c>
    </row>
    <row r="22" spans="1:13" ht="18.75" customHeight="1" x14ac:dyDescent="0.4">
      <c r="A22" s="21">
        <v>18</v>
      </c>
      <c r="B22" s="27" t="s">
        <v>19</v>
      </c>
      <c r="C22" s="36">
        <v>81548</v>
      </c>
      <c r="D22" s="33">
        <f t="shared" si="0"/>
        <v>0.96524705781811881</v>
      </c>
      <c r="E22" s="24">
        <v>18</v>
      </c>
      <c r="F22" s="31" t="s">
        <v>19</v>
      </c>
      <c r="G22" s="32">
        <v>107355</v>
      </c>
      <c r="H22" s="33">
        <f t="shared" si="1"/>
        <v>1.1354694183198162</v>
      </c>
      <c r="I22" s="33">
        <f t="shared" si="2"/>
        <v>31.64639230882425</v>
      </c>
    </row>
    <row r="23" spans="1:13" ht="18.75" customHeight="1" x14ac:dyDescent="0.4">
      <c r="A23" s="21">
        <v>19</v>
      </c>
      <c r="B23" s="27" t="s">
        <v>15</v>
      </c>
      <c r="C23" s="36">
        <v>73617</v>
      </c>
      <c r="D23" s="33">
        <f t="shared" si="0"/>
        <v>0.87137137214151739</v>
      </c>
      <c r="E23" s="24">
        <v>19</v>
      </c>
      <c r="F23" s="31" t="s">
        <v>106</v>
      </c>
      <c r="G23" s="32">
        <v>97693</v>
      </c>
      <c r="H23" s="33">
        <f t="shared" si="1"/>
        <v>1.0332766418324046</v>
      </c>
      <c r="I23" s="33">
        <f t="shared" si="2"/>
        <v>19.026036526676172</v>
      </c>
    </row>
    <row r="24" spans="1:13" ht="18.75" customHeight="1" x14ac:dyDescent="0.4">
      <c r="A24" s="21">
        <v>20</v>
      </c>
      <c r="B24" s="27" t="s">
        <v>107</v>
      </c>
      <c r="C24" s="36">
        <v>65478</v>
      </c>
      <c r="D24" s="33">
        <f t="shared" si="0"/>
        <v>0.77503368386489901</v>
      </c>
      <c r="E24" s="24">
        <v>20</v>
      </c>
      <c r="F24" s="31" t="s">
        <v>15</v>
      </c>
      <c r="G24" s="32">
        <v>91812</v>
      </c>
      <c r="H24" s="33">
        <f t="shared" si="1"/>
        <v>0.97107464239931973</v>
      </c>
      <c r="I24" s="33">
        <f t="shared" si="2"/>
        <v>24.715758588369535</v>
      </c>
    </row>
    <row r="25" spans="1:13" ht="18.75" customHeight="1" x14ac:dyDescent="0.4">
      <c r="A25" s="21">
        <v>21</v>
      </c>
      <c r="B25" s="27" t="s">
        <v>125</v>
      </c>
      <c r="C25" s="36">
        <v>64174</v>
      </c>
      <c r="D25" s="33">
        <f t="shared" si="0"/>
        <v>0.75959882141094759</v>
      </c>
      <c r="E25" s="24">
        <v>21</v>
      </c>
      <c r="F25" s="31" t="s">
        <v>20</v>
      </c>
      <c r="G25" s="32">
        <v>82799</v>
      </c>
      <c r="H25" s="33">
        <f t="shared" si="1"/>
        <v>0.87574619130420062</v>
      </c>
      <c r="I25" s="33">
        <f t="shared" si="2"/>
        <v>31.241579356147664</v>
      </c>
    </row>
    <row r="26" spans="1:13" ht="18.75" customHeight="1" x14ac:dyDescent="0.4">
      <c r="A26" s="21">
        <v>22</v>
      </c>
      <c r="B26" s="27" t="s">
        <v>20</v>
      </c>
      <c r="C26" s="36">
        <v>63089</v>
      </c>
      <c r="D26" s="33">
        <f t="shared" si="0"/>
        <v>0.7467561636175909</v>
      </c>
      <c r="E26" s="24">
        <v>22</v>
      </c>
      <c r="F26" s="31" t="s">
        <v>18</v>
      </c>
      <c r="G26" s="32">
        <v>79305</v>
      </c>
      <c r="H26" s="33">
        <f t="shared" si="1"/>
        <v>0.83879094797497111</v>
      </c>
      <c r="I26" s="33">
        <f t="shared" si="2"/>
        <v>37.945729692120366</v>
      </c>
    </row>
    <row r="27" spans="1:13" ht="18.75" customHeight="1" x14ac:dyDescent="0.4">
      <c r="A27" s="21">
        <v>23</v>
      </c>
      <c r="B27" s="27" t="s">
        <v>17</v>
      </c>
      <c r="C27" s="36">
        <v>59606</v>
      </c>
      <c r="D27" s="33">
        <f t="shared" si="0"/>
        <v>0.70552945661827138</v>
      </c>
      <c r="E27" s="24">
        <v>23</v>
      </c>
      <c r="F27" s="31" t="s">
        <v>107</v>
      </c>
      <c r="G27" s="32">
        <v>76564</v>
      </c>
      <c r="H27" s="33">
        <f t="shared" si="1"/>
        <v>0.80980001438441063</v>
      </c>
      <c r="I27" s="33">
        <f t="shared" si="2"/>
        <v>16.930877546656891</v>
      </c>
    </row>
    <row r="28" spans="1:13" ht="18.75" customHeight="1" x14ac:dyDescent="0.4">
      <c r="A28" s="21">
        <v>24</v>
      </c>
      <c r="B28" s="27" t="s">
        <v>28</v>
      </c>
      <c r="C28" s="36">
        <v>59156</v>
      </c>
      <c r="D28" s="33">
        <f t="shared" si="0"/>
        <v>0.70020300868554275</v>
      </c>
      <c r="E28" s="24">
        <v>24</v>
      </c>
      <c r="F28" s="31" t="s">
        <v>125</v>
      </c>
      <c r="G28" s="32">
        <v>74043</v>
      </c>
      <c r="H28" s="33">
        <f t="shared" si="1"/>
        <v>0.78313597075733921</v>
      </c>
      <c r="I28" s="33">
        <f t="shared" si="2"/>
        <v>15.378502197151494</v>
      </c>
    </row>
    <row r="29" spans="1:13" ht="18.75" customHeight="1" x14ac:dyDescent="0.4">
      <c r="A29" s="21">
        <v>25</v>
      </c>
      <c r="B29" s="27" t="s">
        <v>18</v>
      </c>
      <c r="C29" s="36">
        <v>57490</v>
      </c>
      <c r="D29" s="33">
        <f t="shared" si="0"/>
        <v>0.68048331478348523</v>
      </c>
      <c r="E29" s="24">
        <v>25</v>
      </c>
      <c r="F29" s="31" t="s">
        <v>28</v>
      </c>
      <c r="G29" s="32">
        <v>72270</v>
      </c>
      <c r="H29" s="33">
        <f t="shared" si="1"/>
        <v>0.76438335300613036</v>
      </c>
      <c r="I29" s="33">
        <f t="shared" si="2"/>
        <v>22.168503617553586</v>
      </c>
    </row>
    <row r="30" spans="1:13" ht="18.75" customHeight="1" x14ac:dyDescent="0.4">
      <c r="A30" s="21">
        <v>26</v>
      </c>
      <c r="B30" s="27" t="s">
        <v>40</v>
      </c>
      <c r="C30" s="36">
        <v>52647</v>
      </c>
      <c r="D30" s="33">
        <f t="shared" si="0"/>
        <v>0.62315889847636363</v>
      </c>
      <c r="E30" s="24">
        <v>26</v>
      </c>
      <c r="F30" s="31" t="s">
        <v>40</v>
      </c>
      <c r="G30" s="32">
        <v>64812</v>
      </c>
      <c r="H30" s="33">
        <f t="shared" si="1"/>
        <v>0.6855017832438538</v>
      </c>
      <c r="I30" s="33">
        <f t="shared" si="2"/>
        <v>23.106729728189642</v>
      </c>
    </row>
    <row r="31" spans="1:13" ht="18.75" customHeight="1" x14ac:dyDescent="0.4">
      <c r="A31" s="21">
        <v>27</v>
      </c>
      <c r="B31" s="27" t="s">
        <v>13</v>
      </c>
      <c r="C31" s="36">
        <v>51216</v>
      </c>
      <c r="D31" s="33">
        <f t="shared" si="0"/>
        <v>0.60622079405028662</v>
      </c>
      <c r="E31" s="24">
        <v>27</v>
      </c>
      <c r="F31" s="31" t="s">
        <v>13</v>
      </c>
      <c r="G31" s="32">
        <v>62968</v>
      </c>
      <c r="H31" s="33">
        <f t="shared" si="1"/>
        <v>0.66599821464079167</v>
      </c>
      <c r="I31" s="33">
        <f t="shared" si="2"/>
        <v>22.945954389253359</v>
      </c>
    </row>
    <row r="32" spans="1:13" ht="18.75" customHeight="1" x14ac:dyDescent="0.4">
      <c r="A32" s="21">
        <v>28</v>
      </c>
      <c r="B32" s="27" t="s">
        <v>24</v>
      </c>
      <c r="C32" s="36">
        <v>47708</v>
      </c>
      <c r="D32" s="33">
        <f t="shared" si="0"/>
        <v>0.56469817327692673</v>
      </c>
      <c r="E32" s="24">
        <v>28</v>
      </c>
      <c r="F32" s="31" t="s">
        <v>50</v>
      </c>
      <c r="G32" s="32">
        <v>50565</v>
      </c>
      <c r="H32" s="33">
        <f t="shared" si="1"/>
        <v>0.53481450456281965</v>
      </c>
      <c r="I32" s="33">
        <f t="shared" si="2"/>
        <v>125.12354748230265</v>
      </c>
    </row>
    <row r="33" spans="1:9" ht="18.75" customHeight="1" x14ac:dyDescent="0.4">
      <c r="A33" s="21">
        <v>29</v>
      </c>
      <c r="B33" s="27" t="s">
        <v>9</v>
      </c>
      <c r="C33" s="36">
        <v>39012</v>
      </c>
      <c r="D33" s="33">
        <f t="shared" si="0"/>
        <v>0.46176752611468647</v>
      </c>
      <c r="E33" s="24">
        <v>29</v>
      </c>
      <c r="F33" s="31" t="s">
        <v>24</v>
      </c>
      <c r="G33" s="32">
        <v>50302</v>
      </c>
      <c r="H33" s="33">
        <f t="shared" si="1"/>
        <v>0.53203281337919417</v>
      </c>
      <c r="I33" s="33">
        <f t="shared" si="2"/>
        <v>5.4372432296470192</v>
      </c>
    </row>
    <row r="34" spans="1:9" ht="18.75" customHeight="1" x14ac:dyDescent="0.4">
      <c r="A34" s="21">
        <v>30</v>
      </c>
      <c r="B34" s="27" t="s">
        <v>35</v>
      </c>
      <c r="C34" s="36">
        <v>27497</v>
      </c>
      <c r="D34" s="33">
        <f t="shared" si="0"/>
        <v>0.32546964179164189</v>
      </c>
      <c r="E34" s="24">
        <v>30</v>
      </c>
      <c r="F34" s="31" t="s">
        <v>9</v>
      </c>
      <c r="G34" s="32">
        <v>48291</v>
      </c>
      <c r="H34" s="33">
        <f t="shared" si="1"/>
        <v>0.51076292375839261</v>
      </c>
      <c r="I34" s="33">
        <f t="shared" si="2"/>
        <v>23.78498923408182</v>
      </c>
    </row>
    <row r="35" spans="1:9" ht="18.75" customHeight="1" x14ac:dyDescent="0.4">
      <c r="A35" s="21">
        <v>31</v>
      </c>
      <c r="B35" s="27" t="s">
        <v>31</v>
      </c>
      <c r="C35" s="36">
        <v>26435</v>
      </c>
      <c r="D35" s="33">
        <f t="shared" si="0"/>
        <v>0.31289922467040238</v>
      </c>
      <c r="E35" s="24">
        <v>31</v>
      </c>
      <c r="F35" s="31" t="s">
        <v>8</v>
      </c>
      <c r="G35" s="32">
        <v>47604</v>
      </c>
      <c r="H35" s="33">
        <f t="shared" si="1"/>
        <v>0.50349668100877032</v>
      </c>
      <c r="I35" s="33">
        <f t="shared" si="2"/>
        <v>170.18559509620297</v>
      </c>
    </row>
    <row r="36" spans="1:9" ht="18.75" customHeight="1" x14ac:dyDescent="0.4">
      <c r="A36" s="21">
        <v>32</v>
      </c>
      <c r="B36" s="27" t="s">
        <v>34</v>
      </c>
      <c r="C36" s="36">
        <v>24542</v>
      </c>
      <c r="D36" s="33">
        <f t="shared" si="0"/>
        <v>0.29049263370005729</v>
      </c>
      <c r="E36" s="24">
        <v>32</v>
      </c>
      <c r="F36" s="31" t="s">
        <v>35</v>
      </c>
      <c r="G36" s="32">
        <v>42288</v>
      </c>
      <c r="H36" s="33">
        <f t="shared" si="1"/>
        <v>0.4472705580728274</v>
      </c>
      <c r="I36" s="33">
        <f t="shared" si="2"/>
        <v>53.791322689747979</v>
      </c>
    </row>
    <row r="37" spans="1:9" ht="18.75" customHeight="1" x14ac:dyDescent="0.4">
      <c r="A37" s="21">
        <v>33</v>
      </c>
      <c r="B37" s="27" t="s">
        <v>88</v>
      </c>
      <c r="C37" s="36">
        <v>23808</v>
      </c>
      <c r="D37" s="33">
        <f t="shared" si="0"/>
        <v>0.28180460529422885</v>
      </c>
      <c r="E37" s="24">
        <v>33</v>
      </c>
      <c r="F37" s="31" t="s">
        <v>33</v>
      </c>
      <c r="G37" s="32">
        <v>41132</v>
      </c>
      <c r="H37" s="33">
        <f t="shared" ref="H37:H68" si="3">G37/$G$4*100</f>
        <v>0.43504380899194894</v>
      </c>
      <c r="I37" s="33">
        <f t="shared" si="2"/>
        <v>89.653264478052378</v>
      </c>
    </row>
    <row r="38" spans="1:9" ht="18.75" customHeight="1" x14ac:dyDescent="0.4">
      <c r="A38" s="21">
        <v>34</v>
      </c>
      <c r="B38" s="27" t="s">
        <v>50</v>
      </c>
      <c r="C38" s="36">
        <v>22461</v>
      </c>
      <c r="D38" s="33">
        <f t="shared" si="0"/>
        <v>0.26586077114892787</v>
      </c>
      <c r="E38" s="24">
        <v>34</v>
      </c>
      <c r="F38" s="31" t="s">
        <v>34</v>
      </c>
      <c r="G38" s="32">
        <v>39527</v>
      </c>
      <c r="H38" s="33">
        <f t="shared" si="3"/>
        <v>0.4180680890310407</v>
      </c>
      <c r="I38" s="33">
        <f t="shared" si="2"/>
        <v>61.058593431668164</v>
      </c>
    </row>
    <row r="39" spans="1:9" ht="18.75" customHeight="1" x14ac:dyDescent="0.4">
      <c r="A39" s="21">
        <v>35</v>
      </c>
      <c r="B39" s="27" t="s">
        <v>33</v>
      </c>
      <c r="C39" s="36">
        <v>21688</v>
      </c>
      <c r="D39" s="33">
        <f t="shared" si="0"/>
        <v>0.25671111725559626</v>
      </c>
      <c r="E39" s="24">
        <v>35</v>
      </c>
      <c r="F39" s="31" t="s">
        <v>31</v>
      </c>
      <c r="G39" s="32">
        <v>37947</v>
      </c>
      <c r="H39" s="33">
        <f t="shared" si="3"/>
        <v>0.40135678838416528</v>
      </c>
      <c r="I39" s="33">
        <f t="shared" si="2"/>
        <v>43.54832608284471</v>
      </c>
    </row>
    <row r="40" spans="1:9" ht="18.75" customHeight="1" x14ac:dyDescent="0.25">
      <c r="A40" s="21">
        <v>36</v>
      </c>
      <c r="B40" s="26" t="s">
        <v>161</v>
      </c>
      <c r="C40" s="36">
        <v>20210</v>
      </c>
      <c r="D40" s="33">
        <f t="shared" si="0"/>
        <v>0.2392166949343231</v>
      </c>
      <c r="E40" s="24">
        <v>36</v>
      </c>
      <c r="F40" s="31" t="s">
        <v>161</v>
      </c>
      <c r="G40" s="32">
        <v>34966</v>
      </c>
      <c r="H40" s="33">
        <f t="shared" si="3"/>
        <v>0.36982742937888963</v>
      </c>
      <c r="I40" s="33">
        <f t="shared" si="2"/>
        <v>73.013359722909456</v>
      </c>
    </row>
    <row r="41" spans="1:9" ht="18.75" customHeight="1" x14ac:dyDescent="0.4">
      <c r="A41" s="21">
        <v>37</v>
      </c>
      <c r="B41" s="27" t="s">
        <v>25</v>
      </c>
      <c r="C41" s="36">
        <v>19156</v>
      </c>
      <c r="D41" s="33">
        <f t="shared" si="0"/>
        <v>0.22674097022077652</v>
      </c>
      <c r="E41" s="24">
        <v>37</v>
      </c>
      <c r="F41" s="31" t="s">
        <v>25</v>
      </c>
      <c r="G41" s="32">
        <v>26099</v>
      </c>
      <c r="H41" s="33">
        <f t="shared" si="3"/>
        <v>0.27604318707772235</v>
      </c>
      <c r="I41" s="33">
        <f t="shared" si="2"/>
        <v>36.244518688661515</v>
      </c>
    </row>
    <row r="42" spans="1:9" ht="18.75" customHeight="1" x14ac:dyDescent="0.25">
      <c r="A42" s="21">
        <v>38</v>
      </c>
      <c r="B42" s="26" t="s">
        <v>8</v>
      </c>
      <c r="C42" s="36">
        <v>17619</v>
      </c>
      <c r="D42" s="33">
        <f t="shared" si="0"/>
        <v>0.2085481913927679</v>
      </c>
      <c r="E42" s="24">
        <v>38</v>
      </c>
      <c r="F42" s="31" t="s">
        <v>74</v>
      </c>
      <c r="G42" s="32">
        <v>26088</v>
      </c>
      <c r="H42" s="33">
        <f t="shared" si="3"/>
        <v>0.27592684257954792</v>
      </c>
      <c r="I42" s="33">
        <f t="shared" si="2"/>
        <v>59.715929962042367</v>
      </c>
    </row>
    <row r="43" spans="1:9" ht="18.75" customHeight="1" x14ac:dyDescent="0.4">
      <c r="A43" s="21">
        <v>39</v>
      </c>
      <c r="B43" s="27" t="s">
        <v>70</v>
      </c>
      <c r="C43" s="36">
        <v>17563</v>
      </c>
      <c r="D43" s="33">
        <f t="shared" si="0"/>
        <v>0.20788534453891722</v>
      </c>
      <c r="E43" s="24">
        <v>39</v>
      </c>
      <c r="F43" s="31" t="s">
        <v>88</v>
      </c>
      <c r="G43" s="32">
        <v>25643</v>
      </c>
      <c r="H43" s="33">
        <f t="shared" si="3"/>
        <v>0.2712201787897634</v>
      </c>
      <c r="I43" s="33">
        <f t="shared" si="2"/>
        <v>7.7074932795698921</v>
      </c>
    </row>
    <row r="44" spans="1:9" ht="18.75" customHeight="1" x14ac:dyDescent="0.4">
      <c r="A44" s="21">
        <v>40</v>
      </c>
      <c r="B44" s="27" t="s">
        <v>74</v>
      </c>
      <c r="C44" s="36">
        <v>16334</v>
      </c>
      <c r="D44" s="33">
        <f t="shared" si="0"/>
        <v>0.19333822340708726</v>
      </c>
      <c r="E44" s="24">
        <v>40</v>
      </c>
      <c r="F44" s="31" t="s">
        <v>70</v>
      </c>
      <c r="G44" s="32">
        <v>25408</v>
      </c>
      <c r="H44" s="33">
        <f t="shared" si="3"/>
        <v>0.26873463723785468</v>
      </c>
      <c r="I44" s="33">
        <f t="shared" si="2"/>
        <v>44.667767465694922</v>
      </c>
    </row>
    <row r="45" spans="1:9" ht="18.75" customHeight="1" x14ac:dyDescent="0.4">
      <c r="A45" s="21">
        <v>41</v>
      </c>
      <c r="B45" s="27" t="s">
        <v>78</v>
      </c>
      <c r="C45" s="36">
        <v>14414</v>
      </c>
      <c r="D45" s="33">
        <f t="shared" si="0"/>
        <v>0.1706120455607785</v>
      </c>
      <c r="E45" s="24">
        <v>41</v>
      </c>
      <c r="F45" s="31" t="s">
        <v>64</v>
      </c>
      <c r="G45" s="32">
        <v>23327</v>
      </c>
      <c r="H45" s="33">
        <f t="shared" si="3"/>
        <v>0.24672437353776122</v>
      </c>
      <c r="I45" s="33">
        <f t="shared" si="2"/>
        <v>311.62872772189871</v>
      </c>
    </row>
    <row r="46" spans="1:9" ht="18.75" customHeight="1" x14ac:dyDescent="0.25">
      <c r="A46" s="21">
        <v>42</v>
      </c>
      <c r="B46" s="26" t="s">
        <v>53</v>
      </c>
      <c r="C46" s="37">
        <v>14077</v>
      </c>
      <c r="D46" s="33">
        <f t="shared" si="0"/>
        <v>0.16662312788671285</v>
      </c>
      <c r="E46" s="24">
        <v>42</v>
      </c>
      <c r="F46" s="31" t="s">
        <v>78</v>
      </c>
      <c r="G46" s="32">
        <v>22534</v>
      </c>
      <c r="H46" s="33">
        <f t="shared" si="3"/>
        <v>0.23833699289663954</v>
      </c>
      <c r="I46" s="33">
        <f t="shared" si="2"/>
        <v>56.334119605938668</v>
      </c>
    </row>
    <row r="47" spans="1:9" ht="18.75" customHeight="1" x14ac:dyDescent="0.4">
      <c r="A47" s="21">
        <v>43</v>
      </c>
      <c r="B47" s="27" t="s">
        <v>23</v>
      </c>
      <c r="C47" s="36">
        <v>13719</v>
      </c>
      <c r="D47" s="33">
        <f t="shared" si="0"/>
        <v>0.1623856426424532</v>
      </c>
      <c r="E47" s="24">
        <v>43</v>
      </c>
      <c r="F47" s="31" t="s">
        <v>23</v>
      </c>
      <c r="G47" s="32">
        <v>21766</v>
      </c>
      <c r="H47" s="33">
        <f t="shared" si="3"/>
        <v>0.23021403156955073</v>
      </c>
      <c r="I47" s="33">
        <f t="shared" si="2"/>
        <v>58.655878708360667</v>
      </c>
    </row>
    <row r="48" spans="1:9" ht="18.75" customHeight="1" x14ac:dyDescent="0.4">
      <c r="A48" s="21">
        <v>44</v>
      </c>
      <c r="B48" s="27" t="s">
        <v>39</v>
      </c>
      <c r="C48" s="36">
        <v>12564</v>
      </c>
      <c r="D48" s="33">
        <f t="shared" si="0"/>
        <v>0.14871442628178305</v>
      </c>
      <c r="E48" s="24">
        <v>44</v>
      </c>
      <c r="F48" s="31" t="s">
        <v>39</v>
      </c>
      <c r="G48" s="32">
        <v>20369</v>
      </c>
      <c r="H48" s="33">
        <f t="shared" si="3"/>
        <v>0.21543828030139572</v>
      </c>
      <c r="I48" s="33">
        <f t="shared" si="2"/>
        <v>62.121935689270934</v>
      </c>
    </row>
    <row r="49" spans="1:9" ht="18.75" customHeight="1" x14ac:dyDescent="0.4">
      <c r="A49" s="21">
        <v>45</v>
      </c>
      <c r="B49" s="27" t="s">
        <v>69</v>
      </c>
      <c r="C49" s="36">
        <v>12131</v>
      </c>
      <c r="D49" s="33">
        <f t="shared" si="0"/>
        <v>0.14358919971540196</v>
      </c>
      <c r="E49" s="24">
        <v>45</v>
      </c>
      <c r="F49" s="31" t="s">
        <v>53</v>
      </c>
      <c r="G49" s="32">
        <v>19558</v>
      </c>
      <c r="H49" s="33">
        <f t="shared" si="3"/>
        <v>0.20686051775417041</v>
      </c>
      <c r="I49" s="33">
        <f t="shared" si="2"/>
        <v>38.935852809547491</v>
      </c>
    </row>
    <row r="50" spans="1:9" ht="18.75" customHeight="1" x14ac:dyDescent="0.25">
      <c r="A50" s="21">
        <v>46</v>
      </c>
      <c r="B50" s="26" t="s">
        <v>30</v>
      </c>
      <c r="C50" s="36">
        <v>11160</v>
      </c>
      <c r="D50" s="33">
        <f t="shared" si="0"/>
        <v>0.13209590873166976</v>
      </c>
      <c r="E50" s="24">
        <v>46</v>
      </c>
      <c r="F50" s="31" t="s">
        <v>42</v>
      </c>
      <c r="G50" s="32">
        <v>15594</v>
      </c>
      <c r="H50" s="33">
        <f t="shared" si="3"/>
        <v>0.1649341913211235</v>
      </c>
      <c r="I50" s="33">
        <f t="shared" si="2"/>
        <v>74.585759068517689</v>
      </c>
    </row>
    <row r="51" spans="1:9" ht="18.75" customHeight="1" x14ac:dyDescent="0.4">
      <c r="A51" s="21">
        <v>47</v>
      </c>
      <c r="B51" s="27" t="s">
        <v>75</v>
      </c>
      <c r="C51" s="36">
        <v>9836</v>
      </c>
      <c r="D51" s="33">
        <f t="shared" si="0"/>
        <v>0.116424315258486</v>
      </c>
      <c r="E51" s="24">
        <v>47</v>
      </c>
      <c r="F51" s="31" t="s">
        <v>30</v>
      </c>
      <c r="G51" s="32">
        <v>15570</v>
      </c>
      <c r="H51" s="33">
        <f t="shared" si="3"/>
        <v>0.16468034877965199</v>
      </c>
      <c r="I51" s="33">
        <f t="shared" si="2"/>
        <v>39.516129032258064</v>
      </c>
    </row>
    <row r="52" spans="1:9" ht="18.75" customHeight="1" x14ac:dyDescent="0.25">
      <c r="A52" s="21">
        <v>48</v>
      </c>
      <c r="B52" s="26" t="s">
        <v>76</v>
      </c>
      <c r="C52" s="36">
        <v>9740</v>
      </c>
      <c r="D52" s="33">
        <f t="shared" si="0"/>
        <v>0.11528800636617056</v>
      </c>
      <c r="E52" s="24">
        <v>48</v>
      </c>
      <c r="F52" s="31" t="s">
        <v>76</v>
      </c>
      <c r="G52" s="32">
        <v>15558</v>
      </c>
      <c r="H52" s="33">
        <f t="shared" si="3"/>
        <v>0.16455342750891622</v>
      </c>
      <c r="I52" s="33">
        <f t="shared" si="2"/>
        <v>59.733059548254616</v>
      </c>
    </row>
    <row r="53" spans="1:9" ht="18.75" customHeight="1" x14ac:dyDescent="0.25">
      <c r="A53" s="21">
        <v>49</v>
      </c>
      <c r="B53" s="26" t="s">
        <v>26</v>
      </c>
      <c r="C53" s="36">
        <v>8981</v>
      </c>
      <c r="D53" s="33">
        <f t="shared" si="0"/>
        <v>0.10630406418630162</v>
      </c>
      <c r="E53" s="24">
        <v>49</v>
      </c>
      <c r="F53" s="31" t="s">
        <v>43</v>
      </c>
      <c r="G53" s="32">
        <v>14539</v>
      </c>
      <c r="H53" s="33">
        <f t="shared" si="3"/>
        <v>0.15377569626893772</v>
      </c>
      <c r="I53" s="33">
        <f t="shared" si="2"/>
        <v>110.22267206477734</v>
      </c>
    </row>
    <row r="54" spans="1:9" ht="18.75" customHeight="1" x14ac:dyDescent="0.4">
      <c r="A54" s="21">
        <v>50</v>
      </c>
      <c r="B54" s="27" t="s">
        <v>42</v>
      </c>
      <c r="C54" s="36">
        <v>8932</v>
      </c>
      <c r="D54" s="33">
        <f t="shared" si="0"/>
        <v>0.10572407318918228</v>
      </c>
      <c r="E54" s="24">
        <v>50</v>
      </c>
      <c r="F54" s="31" t="s">
        <v>69</v>
      </c>
      <c r="G54" s="32">
        <v>13412</v>
      </c>
      <c r="H54" s="33">
        <f t="shared" si="3"/>
        <v>0.14185567359233733</v>
      </c>
      <c r="I54" s="33">
        <f t="shared" si="2"/>
        <v>10.559723023658396</v>
      </c>
    </row>
    <row r="55" spans="1:9" ht="18.75" customHeight="1" x14ac:dyDescent="0.25">
      <c r="A55" s="21">
        <v>51</v>
      </c>
      <c r="B55" s="26" t="s">
        <v>79</v>
      </c>
      <c r="C55" s="37">
        <v>7206</v>
      </c>
      <c r="D55" s="33">
        <f t="shared" si="0"/>
        <v>8.5294186229427638E-2</v>
      </c>
      <c r="E55" s="24">
        <v>51</v>
      </c>
      <c r="F55" s="31" t="s">
        <v>22</v>
      </c>
      <c r="G55" s="32">
        <v>12641</v>
      </c>
      <c r="H55" s="33">
        <f t="shared" si="3"/>
        <v>0.13370098194756458</v>
      </c>
      <c r="I55" s="33">
        <f t="shared" si="2"/>
        <v>929.39739413680775</v>
      </c>
    </row>
    <row r="56" spans="1:9" s="3" customFormat="1" ht="18.75" customHeight="1" x14ac:dyDescent="0.25">
      <c r="A56" s="21">
        <v>52</v>
      </c>
      <c r="B56" s="26" t="s">
        <v>43</v>
      </c>
      <c r="C56" s="36">
        <v>6916</v>
      </c>
      <c r="D56" s="33">
        <f t="shared" si="0"/>
        <v>8.1861586450558077E-2</v>
      </c>
      <c r="E56" s="24">
        <v>52</v>
      </c>
      <c r="F56" s="31" t="s">
        <v>26</v>
      </c>
      <c r="G56" s="32">
        <v>11436</v>
      </c>
      <c r="H56" s="33">
        <f t="shared" si="3"/>
        <v>0.12095597101118177</v>
      </c>
      <c r="I56" s="33">
        <f t="shared" si="2"/>
        <v>27.335486026055005</v>
      </c>
    </row>
    <row r="57" spans="1:9" ht="18.75" customHeight="1" x14ac:dyDescent="0.4">
      <c r="A57" s="21">
        <v>53</v>
      </c>
      <c r="B57" s="27" t="s">
        <v>86</v>
      </c>
      <c r="C57" s="36">
        <v>6667</v>
      </c>
      <c r="D57" s="33">
        <f t="shared" si="0"/>
        <v>7.8914285261114908E-2</v>
      </c>
      <c r="E57" s="24">
        <v>53</v>
      </c>
      <c r="F57" s="31" t="s">
        <v>75</v>
      </c>
      <c r="G57" s="32">
        <v>10861</v>
      </c>
      <c r="H57" s="33">
        <f t="shared" si="3"/>
        <v>0.11487432678842648</v>
      </c>
      <c r="I57" s="33">
        <f t="shared" si="2"/>
        <v>10.420902806018708</v>
      </c>
    </row>
    <row r="58" spans="1:9" ht="18.75" customHeight="1" x14ac:dyDescent="0.25">
      <c r="A58" s="21">
        <v>54</v>
      </c>
      <c r="B58" s="26" t="s">
        <v>66</v>
      </c>
      <c r="C58" s="36">
        <v>6030</v>
      </c>
      <c r="D58" s="33">
        <f t="shared" si="0"/>
        <v>7.1374402298563511E-2</v>
      </c>
      <c r="E58" s="24">
        <v>54</v>
      </c>
      <c r="F58" s="31" t="s">
        <v>66</v>
      </c>
      <c r="G58" s="32">
        <v>9558</v>
      </c>
      <c r="H58" s="33">
        <f t="shared" si="3"/>
        <v>0.10109279214103491</v>
      </c>
      <c r="I58" s="33">
        <f t="shared" si="2"/>
        <v>58.507462686567166</v>
      </c>
    </row>
    <row r="59" spans="1:9" ht="18.75" customHeight="1" x14ac:dyDescent="0.4">
      <c r="A59" s="21">
        <v>55</v>
      </c>
      <c r="B59" s="27" t="s">
        <v>64</v>
      </c>
      <c r="C59" s="36">
        <v>5667</v>
      </c>
      <c r="D59" s="33">
        <f t="shared" si="0"/>
        <v>6.7077734299495748E-2</v>
      </c>
      <c r="E59" s="24">
        <v>55</v>
      </c>
      <c r="F59" s="26" t="s">
        <v>29</v>
      </c>
      <c r="G59" s="32">
        <v>8719</v>
      </c>
      <c r="H59" s="33">
        <f t="shared" si="3"/>
        <v>9.2218879962092853E-2</v>
      </c>
      <c r="I59" s="33">
        <f t="shared" si="2"/>
        <v>103.81019167835437</v>
      </c>
    </row>
    <row r="60" spans="1:9" ht="18.75" customHeight="1" x14ac:dyDescent="0.4">
      <c r="A60" s="21">
        <v>56</v>
      </c>
      <c r="B60" s="27" t="s">
        <v>51</v>
      </c>
      <c r="C60" s="36">
        <v>5653</v>
      </c>
      <c r="D60" s="33">
        <f t="shared" si="0"/>
        <v>6.6912022586033085E-2</v>
      </c>
      <c r="E60" s="24">
        <v>56</v>
      </c>
      <c r="F60" s="31" t="s">
        <v>79</v>
      </c>
      <c r="G60" s="32">
        <v>8550</v>
      </c>
      <c r="H60" s="33">
        <f t="shared" si="3"/>
        <v>9.0431405399230863E-2</v>
      </c>
      <c r="I60" s="33">
        <f t="shared" si="2"/>
        <v>18.651124063280598</v>
      </c>
    </row>
    <row r="61" spans="1:9" ht="18.75" customHeight="1" x14ac:dyDescent="0.4">
      <c r="A61" s="21">
        <v>57</v>
      </c>
      <c r="B61" s="27" t="s">
        <v>162</v>
      </c>
      <c r="C61" s="36">
        <v>5535</v>
      </c>
      <c r="D61" s="33">
        <f t="shared" si="0"/>
        <v>6.5515309572562019E-2</v>
      </c>
      <c r="E61" s="24">
        <v>57</v>
      </c>
      <c r="F61" s="31" t="s">
        <v>51</v>
      </c>
      <c r="G61" s="32">
        <v>8312</v>
      </c>
      <c r="H61" s="33">
        <f t="shared" si="3"/>
        <v>8.7914133529638228E-2</v>
      </c>
      <c r="I61" s="33">
        <f t="shared" si="2"/>
        <v>47.036971519547144</v>
      </c>
    </row>
    <row r="62" spans="1:9" ht="18.75" customHeight="1" x14ac:dyDescent="0.4">
      <c r="A62" s="21">
        <v>58</v>
      </c>
      <c r="B62" s="27" t="s">
        <v>91</v>
      </c>
      <c r="C62" s="36">
        <v>5465</v>
      </c>
      <c r="D62" s="33">
        <f t="shared" si="0"/>
        <v>6.4686751005248691E-2</v>
      </c>
      <c r="E62" s="24">
        <v>58</v>
      </c>
      <c r="F62" s="31" t="s">
        <v>48</v>
      </c>
      <c r="G62" s="32">
        <v>7886</v>
      </c>
      <c r="H62" s="33">
        <f t="shared" si="3"/>
        <v>8.3408428418518657E-2</v>
      </c>
      <c r="I62" s="33">
        <f t="shared" si="2"/>
        <v>48.820532175882242</v>
      </c>
    </row>
    <row r="63" spans="1:9" ht="18.75" customHeight="1" x14ac:dyDescent="0.4">
      <c r="A63" s="21">
        <v>59</v>
      </c>
      <c r="B63" s="27" t="s">
        <v>98</v>
      </c>
      <c r="C63" s="36">
        <v>5333</v>
      </c>
      <c r="D63" s="33">
        <f t="shared" si="0"/>
        <v>6.3124326278314949E-2</v>
      </c>
      <c r="E63" s="24">
        <v>59</v>
      </c>
      <c r="F63" s="31" t="s">
        <v>61</v>
      </c>
      <c r="G63" s="32">
        <v>7249</v>
      </c>
      <c r="H63" s="33">
        <f t="shared" si="3"/>
        <v>7.6671024296961918E-2</v>
      </c>
      <c r="I63" s="33">
        <f t="shared" si="2"/>
        <v>218.07810443176834</v>
      </c>
    </row>
    <row r="64" spans="1:9" ht="18.75" customHeight="1" x14ac:dyDescent="0.4">
      <c r="A64" s="21">
        <v>60</v>
      </c>
      <c r="B64" s="27" t="s">
        <v>48</v>
      </c>
      <c r="C64" s="36">
        <v>5299</v>
      </c>
      <c r="D64" s="33">
        <f t="shared" si="0"/>
        <v>6.2721883545619903E-2</v>
      </c>
      <c r="E64" s="24">
        <v>60</v>
      </c>
      <c r="F64" s="31" t="s">
        <v>86</v>
      </c>
      <c r="G64" s="32">
        <v>7248</v>
      </c>
      <c r="H64" s="33">
        <f t="shared" si="3"/>
        <v>7.6660447524400613E-2</v>
      </c>
      <c r="I64" s="33">
        <f t="shared" si="2"/>
        <v>8.7145642717864114</v>
      </c>
    </row>
    <row r="65" spans="1:9" ht="18.75" customHeight="1" x14ac:dyDescent="0.4">
      <c r="A65" s="21">
        <v>61</v>
      </c>
      <c r="B65" s="27" t="s">
        <v>47</v>
      </c>
      <c r="C65" s="36">
        <v>4766</v>
      </c>
      <c r="D65" s="33">
        <f t="shared" si="0"/>
        <v>5.6413001883076894E-2</v>
      </c>
      <c r="E65" s="24">
        <v>61</v>
      </c>
      <c r="F65" s="31" t="s">
        <v>58</v>
      </c>
      <c r="G65" s="32">
        <v>7100</v>
      </c>
      <c r="H65" s="33">
        <f t="shared" si="3"/>
        <v>7.5095085185326205E-2</v>
      </c>
      <c r="I65" s="33">
        <f t="shared" si="2"/>
        <v>76.222387689252912</v>
      </c>
    </row>
    <row r="66" spans="1:9" ht="18.75" customHeight="1" x14ac:dyDescent="0.4">
      <c r="A66" s="21">
        <v>62</v>
      </c>
      <c r="B66" s="27" t="s">
        <v>21</v>
      </c>
      <c r="C66" s="36">
        <v>4329</v>
      </c>
      <c r="D66" s="33">
        <f t="shared" si="0"/>
        <v>5.1240429112849324E-2</v>
      </c>
      <c r="E66" s="24">
        <v>62</v>
      </c>
      <c r="F66" s="31" t="s">
        <v>91</v>
      </c>
      <c r="G66" s="32">
        <v>6902</v>
      </c>
      <c r="H66" s="33">
        <f t="shared" si="3"/>
        <v>7.3000884218186124E-2</v>
      </c>
      <c r="I66" s="33">
        <f t="shared" si="2"/>
        <v>26.294602012808781</v>
      </c>
    </row>
    <row r="67" spans="1:9" ht="18.75" customHeight="1" x14ac:dyDescent="0.4">
      <c r="A67" s="21">
        <v>63</v>
      </c>
      <c r="B67" s="27" t="s">
        <v>29</v>
      </c>
      <c r="C67" s="36">
        <v>4278</v>
      </c>
      <c r="D67" s="33">
        <f t="shared" si="0"/>
        <v>5.0636765013806748E-2</v>
      </c>
      <c r="E67" s="24">
        <v>63</v>
      </c>
      <c r="F67" s="31" t="s">
        <v>98</v>
      </c>
      <c r="G67" s="32">
        <v>6631</v>
      </c>
      <c r="H67" s="33">
        <f t="shared" si="3"/>
        <v>7.0134578854070151E-2</v>
      </c>
      <c r="I67" s="33">
        <f t="shared" si="2"/>
        <v>24.339021188824301</v>
      </c>
    </row>
    <row r="68" spans="1:9" ht="18.75" customHeight="1" x14ac:dyDescent="0.4">
      <c r="A68" s="21">
        <v>64</v>
      </c>
      <c r="B68" s="27" t="s">
        <v>58</v>
      </c>
      <c r="C68" s="36">
        <v>4029</v>
      </c>
      <c r="D68" s="33">
        <f t="shared" si="0"/>
        <v>4.7689463824363572E-2</v>
      </c>
      <c r="E68" s="24">
        <v>64</v>
      </c>
      <c r="F68" s="31" t="s">
        <v>47</v>
      </c>
      <c r="G68" s="32">
        <v>6379</v>
      </c>
      <c r="H68" s="33">
        <f t="shared" si="3"/>
        <v>6.7469232168619137E-2</v>
      </c>
      <c r="I68" s="33">
        <f t="shared" si="2"/>
        <v>33.843894250944189</v>
      </c>
    </row>
    <row r="69" spans="1:9" ht="18.75" customHeight="1" x14ac:dyDescent="0.4">
      <c r="A69" s="21">
        <v>65</v>
      </c>
      <c r="B69" s="27" t="s">
        <v>56</v>
      </c>
      <c r="C69" s="36">
        <v>3759</v>
      </c>
      <c r="D69" s="33">
        <f t="shared" si="0"/>
        <v>4.4493595064726402E-2</v>
      </c>
      <c r="E69" s="24">
        <v>65</v>
      </c>
      <c r="F69" s="31" t="s">
        <v>89</v>
      </c>
      <c r="G69" s="32">
        <v>5950</v>
      </c>
      <c r="H69" s="33">
        <f t="shared" ref="H69:H100" si="4">G69/$G$4*100</f>
        <v>6.2931796739815624E-2</v>
      </c>
      <c r="I69" s="33">
        <f t="shared" si="2"/>
        <v>61.24661246612466</v>
      </c>
    </row>
    <row r="70" spans="1:9" ht="18.75" customHeight="1" x14ac:dyDescent="0.4">
      <c r="A70" s="21">
        <v>66</v>
      </c>
      <c r="B70" s="27" t="s">
        <v>89</v>
      </c>
      <c r="C70" s="36">
        <v>3690</v>
      </c>
      <c r="D70" s="33">
        <f t="shared" ref="D70:D133" si="5">$C70/$C$4*100</f>
        <v>4.3676873048374684E-2</v>
      </c>
      <c r="E70" s="24">
        <v>66</v>
      </c>
      <c r="F70" s="31" t="s">
        <v>21</v>
      </c>
      <c r="G70" s="32">
        <v>5590</v>
      </c>
      <c r="H70" s="33">
        <f t="shared" si="4"/>
        <v>5.9124158617742749E-2</v>
      </c>
      <c r="I70" s="33">
        <f t="shared" ref="I70:I133" si="6">(G70-VLOOKUP(F70,$B$5:$C$148,2,FALSE))/VLOOKUP(F70,$B$5:$C$148,2,FALSE)*100</f>
        <v>29.129129129129126</v>
      </c>
    </row>
    <row r="71" spans="1:9" ht="18.75" customHeight="1" x14ac:dyDescent="0.25">
      <c r="A71" s="21">
        <v>67</v>
      </c>
      <c r="B71" s="26" t="s">
        <v>45</v>
      </c>
      <c r="C71" s="36">
        <v>3020</v>
      </c>
      <c r="D71" s="33">
        <f t="shared" si="5"/>
        <v>3.5746383904089844E-2</v>
      </c>
      <c r="E71" s="24">
        <v>67</v>
      </c>
      <c r="F71" s="31" t="s">
        <v>36</v>
      </c>
      <c r="G71" s="32">
        <v>5084</v>
      </c>
      <c r="H71" s="33">
        <f t="shared" si="4"/>
        <v>5.377231170171809E-2</v>
      </c>
      <c r="I71" s="33">
        <f t="shared" si="6"/>
        <v>222.58883248730962</v>
      </c>
    </row>
    <row r="72" spans="1:9" ht="18.75" customHeight="1" x14ac:dyDescent="0.4">
      <c r="A72" s="21">
        <v>68</v>
      </c>
      <c r="B72" s="27" t="s">
        <v>52</v>
      </c>
      <c r="C72" s="36">
        <v>2863</v>
      </c>
      <c r="D72" s="33">
        <f t="shared" si="5"/>
        <v>3.3888045403115644E-2</v>
      </c>
      <c r="E72" s="24">
        <v>68</v>
      </c>
      <c r="F72" s="31" t="s">
        <v>60</v>
      </c>
      <c r="G72" s="32">
        <v>4982</v>
      </c>
      <c r="H72" s="33">
        <f t="shared" si="4"/>
        <v>5.2693480900464114E-2</v>
      </c>
      <c r="I72" s="33">
        <f t="shared" si="6"/>
        <v>79.337652987760976</v>
      </c>
    </row>
    <row r="73" spans="1:9" ht="18.75" customHeight="1" x14ac:dyDescent="0.4">
      <c r="A73" s="21">
        <v>69</v>
      </c>
      <c r="B73" s="27" t="s">
        <v>65</v>
      </c>
      <c r="C73" s="36">
        <v>2798</v>
      </c>
      <c r="D73" s="33">
        <f t="shared" si="5"/>
        <v>3.3118669590610397E-2</v>
      </c>
      <c r="E73" s="24">
        <v>69</v>
      </c>
      <c r="F73" s="31" t="s">
        <v>45</v>
      </c>
      <c r="G73" s="32">
        <v>4895</v>
      </c>
      <c r="H73" s="33">
        <f t="shared" si="4"/>
        <v>5.1773301687629822E-2</v>
      </c>
      <c r="I73" s="33">
        <f t="shared" si="6"/>
        <v>62.086092715231786</v>
      </c>
    </row>
    <row r="74" spans="1:9" ht="18.75" customHeight="1" x14ac:dyDescent="0.25">
      <c r="A74" s="21">
        <v>70</v>
      </c>
      <c r="B74" s="26" t="s">
        <v>60</v>
      </c>
      <c r="C74" s="36">
        <v>2778</v>
      </c>
      <c r="D74" s="33">
        <f t="shared" si="5"/>
        <v>3.2881938571378014E-2</v>
      </c>
      <c r="E74" s="24">
        <v>70</v>
      </c>
      <c r="F74" s="31" t="s">
        <v>68</v>
      </c>
      <c r="G74" s="32">
        <v>4779</v>
      </c>
      <c r="H74" s="33">
        <f t="shared" si="4"/>
        <v>5.0546396070517453E-2</v>
      </c>
      <c r="I74" s="33">
        <f t="shared" si="6"/>
        <v>221.81818181818181</v>
      </c>
    </row>
    <row r="75" spans="1:9" ht="18.75" customHeight="1" x14ac:dyDescent="0.4">
      <c r="A75" s="21">
        <v>71</v>
      </c>
      <c r="B75" s="27" t="s">
        <v>82</v>
      </c>
      <c r="C75" s="36">
        <v>2751</v>
      </c>
      <c r="D75" s="33">
        <f t="shared" si="5"/>
        <v>3.2562351695414292E-2</v>
      </c>
      <c r="E75" s="24">
        <v>71</v>
      </c>
      <c r="F75" s="31" t="s">
        <v>57</v>
      </c>
      <c r="G75" s="32">
        <v>4564</v>
      </c>
      <c r="H75" s="33">
        <f t="shared" si="4"/>
        <v>4.8272389969835044E-2</v>
      </c>
      <c r="I75" s="33">
        <f t="shared" si="6"/>
        <v>128.42842842842842</v>
      </c>
    </row>
    <row r="76" spans="1:9" ht="18.75" customHeight="1" x14ac:dyDescent="0.25">
      <c r="A76" s="21">
        <v>72</v>
      </c>
      <c r="B76" s="26" t="s">
        <v>59</v>
      </c>
      <c r="C76" s="37">
        <v>2583</v>
      </c>
      <c r="D76" s="33">
        <f t="shared" si="5"/>
        <v>3.0573811133862278E-2</v>
      </c>
      <c r="E76" s="24">
        <v>72</v>
      </c>
      <c r="F76" s="31" t="s">
        <v>82</v>
      </c>
      <c r="G76" s="32">
        <v>4545</v>
      </c>
      <c r="H76" s="33">
        <f t="shared" si="4"/>
        <v>4.8071431291170086E-2</v>
      </c>
      <c r="I76" s="33">
        <f t="shared" si="6"/>
        <v>65.212649945474382</v>
      </c>
    </row>
    <row r="77" spans="1:9" ht="18.75" customHeight="1" x14ac:dyDescent="0.4">
      <c r="A77" s="21">
        <v>73</v>
      </c>
      <c r="B77" s="27" t="s">
        <v>61</v>
      </c>
      <c r="C77" s="36">
        <v>2279</v>
      </c>
      <c r="D77" s="33">
        <f t="shared" si="5"/>
        <v>2.6975499641530055E-2</v>
      </c>
      <c r="E77" s="24">
        <v>73</v>
      </c>
      <c r="F77" s="31" t="s">
        <v>83</v>
      </c>
      <c r="G77" s="32">
        <v>3853</v>
      </c>
      <c r="H77" s="33">
        <f t="shared" si="4"/>
        <v>4.0752304678741108E-2</v>
      </c>
      <c r="I77" s="33">
        <f t="shared" si="6"/>
        <v>205.55114988104677</v>
      </c>
    </row>
    <row r="78" spans="1:9" ht="18.75" customHeight="1" x14ac:dyDescent="0.25">
      <c r="A78" s="21">
        <v>74</v>
      </c>
      <c r="B78" s="26" t="s">
        <v>49</v>
      </c>
      <c r="C78" s="36">
        <v>2180</v>
      </c>
      <c r="D78" s="33">
        <f t="shared" si="5"/>
        <v>2.5803681096329755E-2</v>
      </c>
      <c r="E78" s="24">
        <v>74</v>
      </c>
      <c r="F78" s="31" t="s">
        <v>52</v>
      </c>
      <c r="G78" s="32">
        <v>3677</v>
      </c>
      <c r="H78" s="33">
        <f t="shared" si="4"/>
        <v>3.8890792707949921E-2</v>
      </c>
      <c r="I78" s="33">
        <f t="shared" si="6"/>
        <v>28.43171498428222</v>
      </c>
    </row>
    <row r="79" spans="1:9" ht="18.75" customHeight="1" x14ac:dyDescent="0.4">
      <c r="A79" s="21">
        <v>75</v>
      </c>
      <c r="B79" s="27" t="s">
        <v>41</v>
      </c>
      <c r="C79" s="36">
        <v>2166</v>
      </c>
      <c r="D79" s="33">
        <f t="shared" si="5"/>
        <v>2.5637969382867089E-2</v>
      </c>
      <c r="E79" s="24">
        <v>75</v>
      </c>
      <c r="F79" s="31" t="s">
        <v>49</v>
      </c>
      <c r="G79" s="32">
        <v>3384</v>
      </c>
      <c r="H79" s="33">
        <f t="shared" si="4"/>
        <v>3.5791798347485054E-2</v>
      </c>
      <c r="I79" s="33">
        <f t="shared" si="6"/>
        <v>55.229357798165132</v>
      </c>
    </row>
    <row r="80" spans="1:9" ht="18.75" customHeight="1" x14ac:dyDescent="0.4">
      <c r="A80" s="21">
        <v>76</v>
      </c>
      <c r="B80" s="27" t="s">
        <v>57</v>
      </c>
      <c r="C80" s="36">
        <v>1998</v>
      </c>
      <c r="D80" s="33">
        <f t="shared" si="5"/>
        <v>2.3649428821315072E-2</v>
      </c>
      <c r="E80" s="24">
        <v>76</v>
      </c>
      <c r="F80" s="31" t="s">
        <v>56</v>
      </c>
      <c r="G80" s="32">
        <v>3379</v>
      </c>
      <c r="H80" s="33">
        <f t="shared" si="4"/>
        <v>3.5738914484678488E-2</v>
      </c>
      <c r="I80" s="33">
        <f t="shared" si="6"/>
        <v>-10.109071561585528</v>
      </c>
    </row>
    <row r="81" spans="1:9" ht="18.75" customHeight="1" x14ac:dyDescent="0.25">
      <c r="A81" s="21">
        <v>77</v>
      </c>
      <c r="B81" s="29" t="s">
        <v>36</v>
      </c>
      <c r="C81" s="37">
        <v>1576</v>
      </c>
      <c r="D81" s="33">
        <f t="shared" si="5"/>
        <v>1.8654404315511786E-2</v>
      </c>
      <c r="E81" s="24">
        <v>77</v>
      </c>
      <c r="F81" s="31" t="s">
        <v>59</v>
      </c>
      <c r="G81" s="32">
        <v>2876</v>
      </c>
      <c r="H81" s="33">
        <f t="shared" si="4"/>
        <v>3.0418797886337771E-2</v>
      </c>
      <c r="I81" s="33">
        <f t="shared" si="6"/>
        <v>11.343399148277197</v>
      </c>
    </row>
    <row r="82" spans="1:9" ht="18.75" customHeight="1" x14ac:dyDescent="0.4">
      <c r="A82" s="21">
        <v>78</v>
      </c>
      <c r="B82" s="27" t="s">
        <v>133</v>
      </c>
      <c r="C82" s="36">
        <v>1522</v>
      </c>
      <c r="D82" s="33">
        <f t="shared" si="5"/>
        <v>1.8015230563584353E-2</v>
      </c>
      <c r="E82" s="24">
        <v>78</v>
      </c>
      <c r="F82" s="31" t="s">
        <v>140</v>
      </c>
      <c r="G82" s="32">
        <v>2380</v>
      </c>
      <c r="H82" s="33">
        <f t="shared" si="4"/>
        <v>2.5172718695926251E-2</v>
      </c>
      <c r="I82" s="33">
        <f t="shared" si="6"/>
        <v>199.37106918238993</v>
      </c>
    </row>
    <row r="83" spans="1:9" ht="18.75" customHeight="1" x14ac:dyDescent="0.4">
      <c r="A83" s="21">
        <v>79</v>
      </c>
      <c r="B83" s="27" t="s">
        <v>68</v>
      </c>
      <c r="C83" s="36">
        <v>1485</v>
      </c>
      <c r="D83" s="33">
        <f t="shared" si="5"/>
        <v>1.7577278178004443E-2</v>
      </c>
      <c r="E83" s="24">
        <v>79</v>
      </c>
      <c r="F83" s="31" t="s">
        <v>41</v>
      </c>
      <c r="G83" s="32">
        <v>2329</v>
      </c>
      <c r="H83" s="33">
        <f t="shared" si="4"/>
        <v>2.4633303295299259E-2</v>
      </c>
      <c r="I83" s="33">
        <f t="shared" si="6"/>
        <v>7.5253924284395204</v>
      </c>
    </row>
    <row r="84" spans="1:9" ht="18.75" customHeight="1" x14ac:dyDescent="0.25">
      <c r="A84" s="21">
        <v>80</v>
      </c>
      <c r="B84" s="29" t="s">
        <v>84</v>
      </c>
      <c r="C84" s="37">
        <v>1420</v>
      </c>
      <c r="D84" s="33">
        <f t="shared" si="5"/>
        <v>1.68079023654992E-2</v>
      </c>
      <c r="E84" s="24">
        <v>80</v>
      </c>
      <c r="F84" s="31" t="s">
        <v>65</v>
      </c>
      <c r="G84" s="32">
        <v>2139</v>
      </c>
      <c r="H84" s="33">
        <f t="shared" si="4"/>
        <v>2.2623716508649683E-2</v>
      </c>
      <c r="I84" s="33">
        <f t="shared" si="6"/>
        <v>-23.552537526804858</v>
      </c>
    </row>
    <row r="85" spans="1:9" ht="18.75" customHeight="1" x14ac:dyDescent="0.25">
      <c r="A85" s="21">
        <v>81</v>
      </c>
      <c r="B85" s="26" t="s">
        <v>99</v>
      </c>
      <c r="C85" s="36">
        <v>1390</v>
      </c>
      <c r="D85" s="33">
        <f t="shared" si="5"/>
        <v>1.6452805836650625E-2</v>
      </c>
      <c r="E85" s="24">
        <v>81</v>
      </c>
      <c r="F85" s="31" t="s">
        <v>113</v>
      </c>
      <c r="G85" s="32">
        <v>2058</v>
      </c>
      <c r="H85" s="33">
        <f t="shared" si="4"/>
        <v>2.1766997931183286E-2</v>
      </c>
      <c r="I85" s="33">
        <f t="shared" si="6"/>
        <v>70.36423841059603</v>
      </c>
    </row>
    <row r="86" spans="1:9" ht="18.75" customHeight="1" x14ac:dyDescent="0.4">
      <c r="A86" s="21">
        <v>82</v>
      </c>
      <c r="B86" s="27" t="s">
        <v>72</v>
      </c>
      <c r="C86" s="36">
        <v>1380</v>
      </c>
      <c r="D86" s="33">
        <f t="shared" si="5"/>
        <v>1.6334440327034433E-2</v>
      </c>
      <c r="E86" s="24">
        <v>82</v>
      </c>
      <c r="F86" s="31" t="s">
        <v>54</v>
      </c>
      <c r="G86" s="32">
        <v>2004</v>
      </c>
      <c r="H86" s="33">
        <f t="shared" si="4"/>
        <v>2.1195852212872356E-2</v>
      </c>
      <c r="I86" s="33">
        <f t="shared" si="6"/>
        <v>302.40963855421683</v>
      </c>
    </row>
    <row r="87" spans="1:9" ht="18.75" customHeight="1" x14ac:dyDescent="0.25">
      <c r="A87" s="21">
        <v>83</v>
      </c>
      <c r="B87" s="29" t="s">
        <v>85</v>
      </c>
      <c r="C87" s="37">
        <v>1309</v>
      </c>
      <c r="D87" s="33">
        <f t="shared" si="5"/>
        <v>1.5494045208759475E-2</v>
      </c>
      <c r="E87" s="24">
        <v>83</v>
      </c>
      <c r="F87" s="31" t="s">
        <v>116</v>
      </c>
      <c r="G87" s="32">
        <v>1993</v>
      </c>
      <c r="H87" s="33">
        <f t="shared" si="4"/>
        <v>2.1079507714697909E-2</v>
      </c>
      <c r="I87" s="33">
        <f t="shared" si="6"/>
        <v>193.08823529411765</v>
      </c>
    </row>
    <row r="88" spans="1:9" ht="18.75" customHeight="1" x14ac:dyDescent="0.25">
      <c r="A88" s="21">
        <v>84</v>
      </c>
      <c r="B88" s="26" t="s">
        <v>83</v>
      </c>
      <c r="C88" s="36">
        <v>1261</v>
      </c>
      <c r="D88" s="33">
        <f t="shared" si="5"/>
        <v>1.4925890762601755E-2</v>
      </c>
      <c r="E88" s="24">
        <v>84</v>
      </c>
      <c r="F88" s="31" t="s">
        <v>62</v>
      </c>
      <c r="G88" s="32">
        <v>1869</v>
      </c>
      <c r="H88" s="33">
        <f t="shared" si="4"/>
        <v>1.9767987917095026E-2</v>
      </c>
      <c r="I88" s="33">
        <f t="shared" si="6"/>
        <v>62.239583333333336</v>
      </c>
    </row>
    <row r="89" spans="1:9" ht="18.75" customHeight="1" x14ac:dyDescent="0.25">
      <c r="A89" s="21">
        <v>85</v>
      </c>
      <c r="B89" s="30" t="s">
        <v>128</v>
      </c>
      <c r="C89" s="37">
        <v>1251</v>
      </c>
      <c r="D89" s="33">
        <f t="shared" si="5"/>
        <v>1.4807525252985562E-2</v>
      </c>
      <c r="E89" s="24">
        <v>85</v>
      </c>
      <c r="F89" s="31" t="s">
        <v>141</v>
      </c>
      <c r="G89" s="32">
        <v>1797</v>
      </c>
      <c r="H89" s="33">
        <f t="shared" si="4"/>
        <v>1.9006460292680449E-2</v>
      </c>
      <c r="I89" s="33">
        <f t="shared" si="6"/>
        <v>326.84085510688834</v>
      </c>
    </row>
    <row r="90" spans="1:9" ht="18.75" customHeight="1" x14ac:dyDescent="0.4">
      <c r="A90" s="21">
        <v>86</v>
      </c>
      <c r="B90" s="27" t="s">
        <v>22</v>
      </c>
      <c r="C90" s="36">
        <v>1228</v>
      </c>
      <c r="D90" s="33">
        <f t="shared" si="5"/>
        <v>1.4535284580868323E-2</v>
      </c>
      <c r="E90" s="24">
        <v>86</v>
      </c>
      <c r="F90" s="31" t="s">
        <v>99</v>
      </c>
      <c r="G90" s="32">
        <v>1608</v>
      </c>
      <c r="H90" s="33">
        <f t="shared" si="4"/>
        <v>1.7007450278592191E-2</v>
      </c>
      <c r="I90" s="33">
        <f t="shared" si="6"/>
        <v>15.683453237410072</v>
      </c>
    </row>
    <row r="91" spans="1:9" ht="18.75" customHeight="1" x14ac:dyDescent="0.4">
      <c r="A91" s="21">
        <v>87</v>
      </c>
      <c r="B91" s="27" t="s">
        <v>71</v>
      </c>
      <c r="C91" s="36">
        <v>1218</v>
      </c>
      <c r="D91" s="33">
        <f t="shared" si="5"/>
        <v>1.4416919071252131E-2</v>
      </c>
      <c r="E91" s="24">
        <v>87</v>
      </c>
      <c r="F91" s="31" t="s">
        <v>73</v>
      </c>
      <c r="G91" s="32">
        <v>1516</v>
      </c>
      <c r="H91" s="33">
        <f t="shared" si="4"/>
        <v>1.6034387202951344E-2</v>
      </c>
      <c r="I91" s="33">
        <f t="shared" si="6"/>
        <v>142.94871794871796</v>
      </c>
    </row>
    <row r="92" spans="1:9" ht="18.75" customHeight="1" x14ac:dyDescent="0.4">
      <c r="A92" s="21">
        <v>88</v>
      </c>
      <c r="B92" s="27" t="s">
        <v>113</v>
      </c>
      <c r="C92" s="36">
        <v>1208</v>
      </c>
      <c r="D92" s="33">
        <f t="shared" si="5"/>
        <v>1.4298553561635938E-2</v>
      </c>
      <c r="E92" s="24">
        <v>88</v>
      </c>
      <c r="F92" s="31" t="s">
        <v>63</v>
      </c>
      <c r="G92" s="32">
        <v>1411</v>
      </c>
      <c r="H92" s="33">
        <f t="shared" si="4"/>
        <v>1.4923826084013421E-2</v>
      </c>
      <c r="I92" s="33">
        <f t="shared" si="6"/>
        <v>201.4957264957265</v>
      </c>
    </row>
    <row r="93" spans="1:9" ht="18.75" customHeight="1" x14ac:dyDescent="0.4">
      <c r="A93" s="21">
        <v>89</v>
      </c>
      <c r="B93" s="27" t="s">
        <v>62</v>
      </c>
      <c r="C93" s="36">
        <v>1152</v>
      </c>
      <c r="D93" s="33">
        <f t="shared" si="5"/>
        <v>1.3635706707785267E-2</v>
      </c>
      <c r="E93" s="24">
        <v>89</v>
      </c>
      <c r="F93" s="31" t="s">
        <v>80</v>
      </c>
      <c r="G93" s="32">
        <v>1357</v>
      </c>
      <c r="H93" s="33">
        <f t="shared" si="4"/>
        <v>1.4352680365702487E-2</v>
      </c>
      <c r="I93" s="33">
        <f t="shared" si="6"/>
        <v>254.30809399477806</v>
      </c>
    </row>
    <row r="94" spans="1:9" ht="18.75" customHeight="1" x14ac:dyDescent="0.4">
      <c r="A94" s="21">
        <v>90</v>
      </c>
      <c r="B94" s="27" t="s">
        <v>142</v>
      </c>
      <c r="C94" s="36">
        <v>1122</v>
      </c>
      <c r="D94" s="33">
        <f t="shared" si="5"/>
        <v>1.328061017893669E-2</v>
      </c>
      <c r="E94" s="24">
        <v>90</v>
      </c>
      <c r="F94" s="31" t="s">
        <v>44</v>
      </c>
      <c r="G94" s="32">
        <v>1317</v>
      </c>
      <c r="H94" s="33">
        <f t="shared" si="4"/>
        <v>1.3929609463249948E-2</v>
      </c>
      <c r="I94" s="33">
        <f t="shared" si="6"/>
        <v>22.170686456400741</v>
      </c>
    </row>
    <row r="95" spans="1:9" ht="18.75" customHeight="1" x14ac:dyDescent="0.4">
      <c r="A95" s="21">
        <v>91</v>
      </c>
      <c r="B95" s="27" t="s">
        <v>55</v>
      </c>
      <c r="C95" s="36">
        <v>1103</v>
      </c>
      <c r="D95" s="33">
        <f t="shared" si="5"/>
        <v>1.3055715710665928E-2</v>
      </c>
      <c r="E95" s="24">
        <v>91</v>
      </c>
      <c r="F95" s="31" t="s">
        <v>71</v>
      </c>
      <c r="G95" s="32">
        <v>1299</v>
      </c>
      <c r="H95" s="33">
        <f t="shared" si="4"/>
        <v>1.3739227557146301E-2</v>
      </c>
      <c r="I95" s="33">
        <f t="shared" si="6"/>
        <v>6.6502463054187197</v>
      </c>
    </row>
    <row r="96" spans="1:9" ht="18.75" customHeight="1" x14ac:dyDescent="0.25">
      <c r="A96" s="21">
        <v>92</v>
      </c>
      <c r="B96" s="26" t="s">
        <v>44</v>
      </c>
      <c r="C96" s="37">
        <v>1078</v>
      </c>
      <c r="D96" s="33">
        <f t="shared" si="5"/>
        <v>1.2759801936625449E-2</v>
      </c>
      <c r="E96" s="24">
        <v>92</v>
      </c>
      <c r="F96" s="31" t="s">
        <v>72</v>
      </c>
      <c r="G96" s="32">
        <v>1216</v>
      </c>
      <c r="H96" s="33">
        <f t="shared" si="4"/>
        <v>1.2861355434557277E-2</v>
      </c>
      <c r="I96" s="33">
        <f t="shared" si="6"/>
        <v>-11.884057971014492</v>
      </c>
    </row>
    <row r="97" spans="1:9" ht="18.75" customHeight="1" x14ac:dyDescent="0.4">
      <c r="A97" s="21">
        <v>93</v>
      </c>
      <c r="B97" s="27" t="s">
        <v>90</v>
      </c>
      <c r="C97" s="36">
        <v>855</v>
      </c>
      <c r="D97" s="33">
        <f t="shared" si="5"/>
        <v>1.0120251072184377E-2</v>
      </c>
      <c r="E97" s="24">
        <v>93</v>
      </c>
      <c r="F97" s="31" t="s">
        <v>132</v>
      </c>
      <c r="G97" s="32">
        <v>1156</v>
      </c>
      <c r="H97" s="33">
        <f t="shared" si="4"/>
        <v>1.2226749080878464E-2</v>
      </c>
      <c r="I97" s="33">
        <f t="shared" si="6"/>
        <v>492.82051282051282</v>
      </c>
    </row>
    <row r="98" spans="1:9" ht="18.75" customHeight="1" x14ac:dyDescent="0.4">
      <c r="A98" s="21">
        <v>94</v>
      </c>
      <c r="B98" s="27" t="s">
        <v>77</v>
      </c>
      <c r="C98" s="36">
        <v>800</v>
      </c>
      <c r="D98" s="33">
        <f t="shared" si="5"/>
        <v>9.4692407692953239E-3</v>
      </c>
      <c r="E98" s="24">
        <v>94</v>
      </c>
      <c r="F98" s="31" t="s">
        <v>90</v>
      </c>
      <c r="G98" s="32">
        <v>1151</v>
      </c>
      <c r="H98" s="33">
        <f t="shared" si="4"/>
        <v>1.2173865218071896E-2</v>
      </c>
      <c r="I98" s="33">
        <f t="shared" si="6"/>
        <v>34.619883040935676</v>
      </c>
    </row>
    <row r="99" spans="1:9" ht="18.75" customHeight="1" x14ac:dyDescent="0.4">
      <c r="A99" s="21">
        <v>95</v>
      </c>
      <c r="B99" s="27" t="s">
        <v>140</v>
      </c>
      <c r="C99" s="36">
        <v>795</v>
      </c>
      <c r="D99" s="33">
        <f t="shared" si="5"/>
        <v>9.410058014487228E-3</v>
      </c>
      <c r="E99" s="24">
        <v>95</v>
      </c>
      <c r="F99" s="31" t="s">
        <v>55</v>
      </c>
      <c r="G99" s="32">
        <v>1083</v>
      </c>
      <c r="H99" s="33">
        <f t="shared" si="4"/>
        <v>1.1454644683902575E-2</v>
      </c>
      <c r="I99" s="33">
        <f t="shared" si="6"/>
        <v>-1.813236627379873</v>
      </c>
    </row>
    <row r="100" spans="1:9" ht="18.75" customHeight="1" x14ac:dyDescent="0.25">
      <c r="A100" s="21">
        <v>96</v>
      </c>
      <c r="B100" s="26" t="s">
        <v>27</v>
      </c>
      <c r="C100" s="37">
        <v>763</v>
      </c>
      <c r="D100" s="33">
        <f t="shared" si="5"/>
        <v>9.0312883837154155E-3</v>
      </c>
      <c r="E100" s="24">
        <v>96</v>
      </c>
      <c r="F100" s="31" t="s">
        <v>84</v>
      </c>
      <c r="G100" s="32">
        <v>1052</v>
      </c>
      <c r="H100" s="33">
        <f t="shared" si="4"/>
        <v>1.1126764734501854E-2</v>
      </c>
      <c r="I100" s="33">
        <f t="shared" si="6"/>
        <v>-25.915492957746476</v>
      </c>
    </row>
    <row r="101" spans="1:9" ht="18.75" customHeight="1" x14ac:dyDescent="0.4">
      <c r="A101" s="21">
        <v>97</v>
      </c>
      <c r="B101" s="27" t="s">
        <v>46</v>
      </c>
      <c r="C101" s="36">
        <v>753</v>
      </c>
      <c r="D101" s="33">
        <f t="shared" si="5"/>
        <v>8.9129228740992238E-3</v>
      </c>
      <c r="E101" s="24">
        <v>97</v>
      </c>
      <c r="F101" s="31" t="s">
        <v>77</v>
      </c>
      <c r="G101" s="32">
        <v>1044</v>
      </c>
      <c r="H101" s="33">
        <f t="shared" ref="H101:H106" si="7">G101/$G$4*100</f>
        <v>1.1042150554011346E-2</v>
      </c>
      <c r="I101" s="33">
        <f t="shared" si="6"/>
        <v>30.5</v>
      </c>
    </row>
    <row r="102" spans="1:9" ht="18.75" customHeight="1" x14ac:dyDescent="0.25">
      <c r="A102" s="21">
        <v>98</v>
      </c>
      <c r="B102" s="26" t="s">
        <v>116</v>
      </c>
      <c r="C102" s="36">
        <v>680</v>
      </c>
      <c r="D102" s="33">
        <f t="shared" si="5"/>
        <v>8.0488546539010247E-3</v>
      </c>
      <c r="E102" s="24">
        <v>98</v>
      </c>
      <c r="F102" s="31" t="s">
        <v>128</v>
      </c>
      <c r="G102" s="32">
        <v>1015</v>
      </c>
      <c r="H102" s="33">
        <f t="shared" si="7"/>
        <v>1.0735424149733254E-2</v>
      </c>
      <c r="I102" s="33">
        <f t="shared" si="6"/>
        <v>-18.864908073541166</v>
      </c>
    </row>
    <row r="103" spans="1:9" ht="18.75" customHeight="1" x14ac:dyDescent="0.25">
      <c r="A103" s="21">
        <v>99</v>
      </c>
      <c r="B103" s="26" t="s">
        <v>73</v>
      </c>
      <c r="C103" s="36">
        <v>624</v>
      </c>
      <c r="D103" s="33">
        <f t="shared" si="5"/>
        <v>7.3860078000503532E-3</v>
      </c>
      <c r="E103" s="24">
        <v>99</v>
      </c>
      <c r="F103" s="31" t="s">
        <v>27</v>
      </c>
      <c r="G103" s="32">
        <v>946</v>
      </c>
      <c r="H103" s="33">
        <f t="shared" si="7"/>
        <v>1.0005626843002619E-2</v>
      </c>
      <c r="I103" s="33">
        <f t="shared" si="6"/>
        <v>23.984272608125821</v>
      </c>
    </row>
    <row r="104" spans="1:9" ht="18.75" customHeight="1" x14ac:dyDescent="0.25">
      <c r="A104" s="21">
        <v>100</v>
      </c>
      <c r="B104" s="26" t="s">
        <v>67</v>
      </c>
      <c r="C104" s="36">
        <v>518</v>
      </c>
      <c r="D104" s="33">
        <f t="shared" si="5"/>
        <v>6.1313333981187212E-3</v>
      </c>
      <c r="E104" s="24">
        <v>100</v>
      </c>
      <c r="F104" s="31" t="s">
        <v>142</v>
      </c>
      <c r="G104" s="32">
        <v>886</v>
      </c>
      <c r="H104" s="33">
        <f t="shared" si="7"/>
        <v>9.3710204893238062E-3</v>
      </c>
      <c r="I104" s="33">
        <f t="shared" si="6"/>
        <v>-21.03386809269162</v>
      </c>
    </row>
    <row r="105" spans="1:9" ht="18.75" customHeight="1" x14ac:dyDescent="0.25">
      <c r="A105" s="21">
        <v>101</v>
      </c>
      <c r="B105" s="29" t="s">
        <v>54</v>
      </c>
      <c r="C105" s="37">
        <v>498</v>
      </c>
      <c r="D105" s="33">
        <f t="shared" si="5"/>
        <v>5.8946023788863395E-3</v>
      </c>
      <c r="E105" s="24">
        <v>101</v>
      </c>
      <c r="F105" s="31" t="s">
        <v>37</v>
      </c>
      <c r="G105" s="32">
        <v>858</v>
      </c>
      <c r="H105" s="33">
        <f t="shared" si="7"/>
        <v>9.0748708576070258E-3</v>
      </c>
      <c r="I105" s="33">
        <f t="shared" si="6"/>
        <v>158.43373493975903</v>
      </c>
    </row>
    <row r="106" spans="1:9" ht="18.75" customHeight="1" x14ac:dyDescent="0.4">
      <c r="A106" s="21">
        <v>102</v>
      </c>
      <c r="B106" s="27" t="s">
        <v>94</v>
      </c>
      <c r="C106" s="36">
        <v>472</v>
      </c>
      <c r="D106" s="33">
        <f t="shared" si="5"/>
        <v>5.5868520538842415E-3</v>
      </c>
      <c r="E106" s="24">
        <v>102</v>
      </c>
      <c r="F106" s="31" t="s">
        <v>46</v>
      </c>
      <c r="G106" s="32">
        <v>857</v>
      </c>
      <c r="H106" s="33">
        <f t="shared" si="7"/>
        <v>9.0642940850457123E-3</v>
      </c>
      <c r="I106" s="33">
        <f t="shared" si="6"/>
        <v>13.811420982735722</v>
      </c>
    </row>
    <row r="107" spans="1:9" ht="18.75" customHeight="1" x14ac:dyDescent="0.4">
      <c r="A107" s="21">
        <v>103</v>
      </c>
      <c r="B107" s="27" t="s">
        <v>63</v>
      </c>
      <c r="C107" s="36">
        <v>468</v>
      </c>
      <c r="D107" s="33">
        <f t="shared" si="5"/>
        <v>5.5395058500377643E-3</v>
      </c>
      <c r="E107" s="24">
        <v>103</v>
      </c>
      <c r="F107" s="31" t="s">
        <v>81</v>
      </c>
      <c r="G107" s="32">
        <v>803</v>
      </c>
      <c r="H107" s="33">
        <f t="shared" ref="H107:H129" si="8">G107/$G$4*100</f>
        <v>8.4931483667347804E-3</v>
      </c>
      <c r="I107" s="33">
        <f t="shared" si="6"/>
        <v>79.241071428571431</v>
      </c>
    </row>
    <row r="108" spans="1:9" ht="18.75" customHeight="1" x14ac:dyDescent="0.25">
      <c r="A108" s="21">
        <v>104</v>
      </c>
      <c r="B108" s="29" t="s">
        <v>81</v>
      </c>
      <c r="C108" s="37">
        <v>448</v>
      </c>
      <c r="D108" s="33">
        <f t="shared" si="5"/>
        <v>5.3027748308053816E-3</v>
      </c>
      <c r="E108" s="24">
        <v>104</v>
      </c>
      <c r="F108" s="31" t="s">
        <v>32</v>
      </c>
      <c r="G108" s="32">
        <v>713</v>
      </c>
      <c r="H108" s="33">
        <f t="shared" si="8"/>
        <v>7.5412388362165617E-3</v>
      </c>
      <c r="I108" s="33">
        <f t="shared" si="6"/>
        <v>70.983213429256594</v>
      </c>
    </row>
    <row r="109" spans="1:9" ht="18.75" customHeight="1" x14ac:dyDescent="0.4">
      <c r="A109" s="21">
        <v>105</v>
      </c>
      <c r="B109" s="27" t="s">
        <v>141</v>
      </c>
      <c r="C109" s="36">
        <v>421</v>
      </c>
      <c r="D109" s="33">
        <f t="shared" si="5"/>
        <v>4.9831879548416641E-3</v>
      </c>
      <c r="E109" s="24">
        <v>105</v>
      </c>
      <c r="F109" s="31" t="s">
        <v>94</v>
      </c>
      <c r="G109" s="32">
        <v>705</v>
      </c>
      <c r="H109" s="33">
        <f t="shared" si="8"/>
        <v>7.4566246557260536E-3</v>
      </c>
      <c r="I109" s="33">
        <f t="shared" si="6"/>
        <v>49.364406779661017</v>
      </c>
    </row>
    <row r="110" spans="1:9" ht="18.75" customHeight="1" x14ac:dyDescent="0.4">
      <c r="A110" s="21">
        <v>106</v>
      </c>
      <c r="B110" s="27" t="s">
        <v>32</v>
      </c>
      <c r="C110" s="36">
        <v>417</v>
      </c>
      <c r="D110" s="33">
        <f t="shared" si="5"/>
        <v>4.9358417509951878E-3</v>
      </c>
      <c r="E110" s="24">
        <v>106</v>
      </c>
      <c r="F110" s="31" t="s">
        <v>85</v>
      </c>
      <c r="G110" s="32">
        <v>668</v>
      </c>
      <c r="H110" s="33">
        <f t="shared" si="8"/>
        <v>7.0652840709574524E-3</v>
      </c>
      <c r="I110" s="33">
        <f t="shared" si="6"/>
        <v>-48.968678380443087</v>
      </c>
    </row>
    <row r="111" spans="1:9" ht="18.75" customHeight="1" x14ac:dyDescent="0.25">
      <c r="A111" s="21">
        <v>107</v>
      </c>
      <c r="B111" s="29" t="s">
        <v>10</v>
      </c>
      <c r="C111" s="37">
        <v>395</v>
      </c>
      <c r="D111" s="33">
        <f t="shared" si="5"/>
        <v>4.6754376298395661E-3</v>
      </c>
      <c r="E111" s="24">
        <v>107</v>
      </c>
      <c r="F111" s="31" t="s">
        <v>111</v>
      </c>
      <c r="G111" s="32">
        <v>667</v>
      </c>
      <c r="H111" s="33">
        <f t="shared" si="8"/>
        <v>7.054707298396138E-3</v>
      </c>
      <c r="I111" s="33">
        <f t="shared" si="6"/>
        <v>266.4835164835165</v>
      </c>
    </row>
    <row r="112" spans="1:9" ht="18.75" customHeight="1" x14ac:dyDescent="0.25">
      <c r="A112" s="21">
        <v>108</v>
      </c>
      <c r="B112" s="26" t="s">
        <v>80</v>
      </c>
      <c r="C112" s="36">
        <v>383</v>
      </c>
      <c r="D112" s="33">
        <f t="shared" si="5"/>
        <v>4.5333990183001362E-3</v>
      </c>
      <c r="E112" s="24">
        <v>108</v>
      </c>
      <c r="F112" s="31" t="s">
        <v>92</v>
      </c>
      <c r="G112" s="32">
        <v>666</v>
      </c>
      <c r="H112" s="33">
        <f t="shared" si="8"/>
        <v>7.0441305258348245E-3</v>
      </c>
      <c r="I112" s="33">
        <f t="shared" si="6"/>
        <v>226.47058823529412</v>
      </c>
    </row>
    <row r="113" spans="1:9" ht="18.75" customHeight="1" x14ac:dyDescent="0.4">
      <c r="A113" s="21">
        <v>109</v>
      </c>
      <c r="B113" s="27" t="s">
        <v>37</v>
      </c>
      <c r="C113" s="36">
        <v>332</v>
      </c>
      <c r="D113" s="33">
        <f t="shared" si="5"/>
        <v>3.9297349192575588E-3</v>
      </c>
      <c r="E113" s="24">
        <v>109</v>
      </c>
      <c r="F113" s="31" t="s">
        <v>122</v>
      </c>
      <c r="G113" s="32">
        <v>663</v>
      </c>
      <c r="H113" s="33">
        <f t="shared" si="8"/>
        <v>7.0124002081508839E-3</v>
      </c>
      <c r="I113" s="33">
        <f t="shared" si="6"/>
        <v>107.8369905956113</v>
      </c>
    </row>
    <row r="114" spans="1:9" ht="18.75" customHeight="1" x14ac:dyDescent="0.4">
      <c r="A114" s="21">
        <v>110</v>
      </c>
      <c r="B114" s="27" t="s">
        <v>121</v>
      </c>
      <c r="C114" s="36">
        <v>327</v>
      </c>
      <c r="D114" s="33">
        <f t="shared" si="5"/>
        <v>3.8705521644494638E-3</v>
      </c>
      <c r="E114" s="24">
        <v>110</v>
      </c>
      <c r="F114" s="31" t="s">
        <v>121</v>
      </c>
      <c r="G114" s="32">
        <v>638</v>
      </c>
      <c r="H114" s="33">
        <f t="shared" si="8"/>
        <v>6.747980894118045E-3</v>
      </c>
      <c r="I114" s="33">
        <f t="shared" si="6"/>
        <v>95.107033639143737</v>
      </c>
    </row>
    <row r="115" spans="1:9" ht="18.75" customHeight="1" x14ac:dyDescent="0.4">
      <c r="A115" s="21">
        <v>111</v>
      </c>
      <c r="B115" s="27" t="s">
        <v>122</v>
      </c>
      <c r="C115" s="36">
        <v>319</v>
      </c>
      <c r="D115" s="33">
        <f t="shared" si="5"/>
        <v>3.7758597567565107E-3</v>
      </c>
      <c r="E115" s="24">
        <v>111</v>
      </c>
      <c r="F115" s="31" t="s">
        <v>87</v>
      </c>
      <c r="G115" s="32">
        <v>613</v>
      </c>
      <c r="H115" s="33">
        <f t="shared" si="8"/>
        <v>6.483561580085207E-3</v>
      </c>
      <c r="I115" s="33">
        <f t="shared" si="6"/>
        <v>217.61658031088083</v>
      </c>
    </row>
    <row r="116" spans="1:9" ht="18.75" customHeight="1" x14ac:dyDescent="0.25">
      <c r="A116" s="21">
        <v>112</v>
      </c>
      <c r="B116" s="29" t="s">
        <v>139</v>
      </c>
      <c r="C116" s="37">
        <v>292</v>
      </c>
      <c r="D116" s="33">
        <f t="shared" si="5"/>
        <v>3.4562728807927936E-3</v>
      </c>
      <c r="E116" s="24">
        <v>112</v>
      </c>
      <c r="F116" s="31" t="s">
        <v>67</v>
      </c>
      <c r="G116" s="32">
        <v>600</v>
      </c>
      <c r="H116" s="33">
        <f t="shared" si="8"/>
        <v>6.3460635367881303E-3</v>
      </c>
      <c r="I116" s="33">
        <f t="shared" si="6"/>
        <v>15.83011583011583</v>
      </c>
    </row>
    <row r="117" spans="1:9" ht="18.75" customHeight="1" x14ac:dyDescent="0.4">
      <c r="A117" s="21">
        <v>113</v>
      </c>
      <c r="B117" s="27" t="s">
        <v>93</v>
      </c>
      <c r="C117" s="36">
        <v>277</v>
      </c>
      <c r="D117" s="33">
        <f t="shared" si="5"/>
        <v>3.2787246163685059E-3</v>
      </c>
      <c r="E117" s="24">
        <v>113</v>
      </c>
      <c r="F117" s="31" t="s">
        <v>10</v>
      </c>
      <c r="G117" s="32">
        <v>452</v>
      </c>
      <c r="H117" s="33">
        <f t="shared" si="8"/>
        <v>4.7807011977137248E-3</v>
      </c>
      <c r="I117" s="33">
        <f t="shared" si="6"/>
        <v>14.430379746835442</v>
      </c>
    </row>
    <row r="118" spans="1:9" ht="18.75" customHeight="1" x14ac:dyDescent="0.25">
      <c r="A118" s="21">
        <v>114</v>
      </c>
      <c r="B118" s="29" t="s">
        <v>131</v>
      </c>
      <c r="C118" s="37">
        <v>272</v>
      </c>
      <c r="D118" s="33">
        <f t="shared" si="5"/>
        <v>3.2195418615604101E-3</v>
      </c>
      <c r="E118" s="24">
        <v>114</v>
      </c>
      <c r="F118" s="31" t="s">
        <v>133</v>
      </c>
      <c r="G118" s="32">
        <v>417</v>
      </c>
      <c r="H118" s="33">
        <f t="shared" si="8"/>
        <v>4.4105141580677507E-3</v>
      </c>
      <c r="I118" s="33">
        <f t="shared" si="6"/>
        <v>-72.601839684625489</v>
      </c>
    </row>
    <row r="119" spans="1:9" ht="18.75" customHeight="1" x14ac:dyDescent="0.4">
      <c r="A119" s="21">
        <v>115</v>
      </c>
      <c r="B119" s="27" t="s">
        <v>123</v>
      </c>
      <c r="C119" s="36">
        <v>264</v>
      </c>
      <c r="D119" s="33">
        <f t="shared" si="5"/>
        <v>3.1248494538674569E-3</v>
      </c>
      <c r="E119" s="24">
        <v>115</v>
      </c>
      <c r="F119" s="31" t="s">
        <v>93</v>
      </c>
      <c r="G119" s="32">
        <v>407</v>
      </c>
      <c r="H119" s="33">
        <f t="shared" si="8"/>
        <v>4.3047464324546146E-3</v>
      </c>
      <c r="I119" s="33">
        <f t="shared" si="6"/>
        <v>46.931407942238266</v>
      </c>
    </row>
    <row r="120" spans="1:9" ht="18.75" customHeight="1" x14ac:dyDescent="0.4">
      <c r="A120" s="21">
        <v>116</v>
      </c>
      <c r="B120" s="27" t="s">
        <v>135</v>
      </c>
      <c r="C120" s="36">
        <v>224</v>
      </c>
      <c r="D120" s="33">
        <f t="shared" si="5"/>
        <v>2.6513874154026908E-3</v>
      </c>
      <c r="E120" s="24">
        <v>116</v>
      </c>
      <c r="F120" s="31" t="s">
        <v>123</v>
      </c>
      <c r="G120" s="32">
        <v>390</v>
      </c>
      <c r="H120" s="33">
        <f t="shared" si="8"/>
        <v>4.1249412989122847E-3</v>
      </c>
      <c r="I120" s="33">
        <f t="shared" si="6"/>
        <v>47.727272727272727</v>
      </c>
    </row>
    <row r="121" spans="1:9" ht="18.75" customHeight="1" x14ac:dyDescent="0.25">
      <c r="A121" s="21">
        <v>117</v>
      </c>
      <c r="B121" s="26" t="s">
        <v>112</v>
      </c>
      <c r="C121" s="37">
        <v>217</v>
      </c>
      <c r="D121" s="33">
        <f t="shared" si="5"/>
        <v>2.5685315586713568E-3</v>
      </c>
      <c r="E121" s="24">
        <v>117</v>
      </c>
      <c r="F121" s="31" t="s">
        <v>176</v>
      </c>
      <c r="G121" s="32">
        <v>384</v>
      </c>
      <c r="H121" s="33">
        <f t="shared" si="8"/>
        <v>4.0614806635444036E-3</v>
      </c>
      <c r="I121" s="33" t="e">
        <f t="shared" si="6"/>
        <v>#N/A</v>
      </c>
    </row>
    <row r="122" spans="1:9" ht="18.75" customHeight="1" x14ac:dyDescent="0.25">
      <c r="A122" s="21">
        <v>118</v>
      </c>
      <c r="B122" s="26" t="s">
        <v>92</v>
      </c>
      <c r="C122" s="36">
        <v>204</v>
      </c>
      <c r="D122" s="33">
        <f t="shared" si="5"/>
        <v>2.4146563961703078E-3</v>
      </c>
      <c r="E122" s="24">
        <v>118</v>
      </c>
      <c r="F122" s="31" t="s">
        <v>115</v>
      </c>
      <c r="G122" s="32">
        <v>367</v>
      </c>
      <c r="H122" s="33">
        <f t="shared" si="8"/>
        <v>3.8816755300020733E-3</v>
      </c>
      <c r="I122" s="33">
        <f t="shared" si="6"/>
        <v>233.63636363636365</v>
      </c>
    </row>
    <row r="123" spans="1:9" ht="18.75" customHeight="1" x14ac:dyDescent="0.4">
      <c r="A123" s="21">
        <v>119</v>
      </c>
      <c r="B123" s="27" t="s">
        <v>132</v>
      </c>
      <c r="C123" s="36">
        <v>195</v>
      </c>
      <c r="D123" s="33">
        <f t="shared" si="5"/>
        <v>2.3081274375157351E-3</v>
      </c>
      <c r="E123" s="24">
        <v>119</v>
      </c>
      <c r="F123" s="31" t="s">
        <v>139</v>
      </c>
      <c r="G123" s="32">
        <v>367</v>
      </c>
      <c r="H123" s="33">
        <f t="shared" si="8"/>
        <v>3.8816755300020733E-3</v>
      </c>
      <c r="I123" s="33">
        <f t="shared" si="6"/>
        <v>25.684931506849317</v>
      </c>
    </row>
    <row r="124" spans="1:9" ht="18.75" customHeight="1" x14ac:dyDescent="0.25">
      <c r="A124" s="21">
        <v>120</v>
      </c>
      <c r="B124" s="26" t="s">
        <v>87</v>
      </c>
      <c r="C124" s="36">
        <v>193</v>
      </c>
      <c r="D124" s="33">
        <f t="shared" si="5"/>
        <v>2.2844543355924969E-3</v>
      </c>
      <c r="E124" s="24">
        <v>120</v>
      </c>
      <c r="F124" s="31" t="s">
        <v>112</v>
      </c>
      <c r="G124" s="32">
        <v>358</v>
      </c>
      <c r="H124" s="33">
        <f t="shared" si="8"/>
        <v>3.7864845769502511E-3</v>
      </c>
      <c r="I124" s="33">
        <f t="shared" si="6"/>
        <v>64.976958525345623</v>
      </c>
    </row>
    <row r="125" spans="1:9" ht="18.75" customHeight="1" x14ac:dyDescent="0.4">
      <c r="A125" s="21">
        <v>121</v>
      </c>
      <c r="B125" s="27" t="s">
        <v>111</v>
      </c>
      <c r="C125" s="36">
        <v>182</v>
      </c>
      <c r="D125" s="33">
        <f t="shared" si="5"/>
        <v>2.1542522750146861E-3</v>
      </c>
      <c r="E125" s="24">
        <v>121</v>
      </c>
      <c r="F125" s="31" t="s">
        <v>177</v>
      </c>
      <c r="G125" s="32">
        <v>340</v>
      </c>
      <c r="H125" s="33">
        <f t="shared" si="8"/>
        <v>3.5961026708466069E-3</v>
      </c>
      <c r="I125" s="33" t="e">
        <f t="shared" si="6"/>
        <v>#N/A</v>
      </c>
    </row>
    <row r="126" spans="1:9" ht="18.75" customHeight="1" x14ac:dyDescent="0.4">
      <c r="A126" s="21">
        <v>122</v>
      </c>
      <c r="B126" s="27" t="s">
        <v>117</v>
      </c>
      <c r="C126" s="36">
        <v>168</v>
      </c>
      <c r="D126" s="33">
        <f t="shared" si="5"/>
        <v>1.988540561552018E-3</v>
      </c>
      <c r="E126" s="24">
        <v>122</v>
      </c>
      <c r="F126" s="31" t="s">
        <v>179</v>
      </c>
      <c r="G126" s="32">
        <v>271</v>
      </c>
      <c r="H126" s="33">
        <f t="shared" si="8"/>
        <v>2.8663053641159722E-3</v>
      </c>
      <c r="I126" s="33" t="e">
        <f t="shared" si="6"/>
        <v>#N/A</v>
      </c>
    </row>
    <row r="127" spans="1:9" ht="18.75" customHeight="1" x14ac:dyDescent="0.25">
      <c r="A127" s="21">
        <v>123</v>
      </c>
      <c r="B127" s="29" t="s">
        <v>158</v>
      </c>
      <c r="C127" s="37">
        <v>132</v>
      </c>
      <c r="D127" s="33">
        <f t="shared" si="5"/>
        <v>1.5624247269337285E-3</v>
      </c>
      <c r="E127" s="24">
        <v>123</v>
      </c>
      <c r="F127" s="31" t="s">
        <v>178</v>
      </c>
      <c r="G127" s="32">
        <v>269</v>
      </c>
      <c r="H127" s="33">
        <f t="shared" si="8"/>
        <v>2.8451518189933451E-3</v>
      </c>
      <c r="I127" s="33" t="e">
        <f t="shared" si="6"/>
        <v>#N/A</v>
      </c>
    </row>
    <row r="128" spans="1:9" ht="18.75" customHeight="1" x14ac:dyDescent="0.4">
      <c r="A128" s="21">
        <v>124</v>
      </c>
      <c r="B128" s="27" t="s">
        <v>118</v>
      </c>
      <c r="C128" s="36">
        <v>128</v>
      </c>
      <c r="D128" s="33">
        <f t="shared" si="5"/>
        <v>1.5150785230872519E-3</v>
      </c>
      <c r="E128" s="24">
        <v>124</v>
      </c>
      <c r="F128" s="31" t="s">
        <v>124</v>
      </c>
      <c r="G128" s="32">
        <v>269</v>
      </c>
      <c r="H128" s="33">
        <f t="shared" si="8"/>
        <v>2.8451518189933451E-3</v>
      </c>
      <c r="I128" s="33">
        <f t="shared" si="6"/>
        <v>202.24719101123597</v>
      </c>
    </row>
    <row r="129" spans="1:9" ht="18.75" customHeight="1" x14ac:dyDescent="0.25">
      <c r="A129" s="21">
        <v>125</v>
      </c>
      <c r="B129" s="26" t="s">
        <v>115</v>
      </c>
      <c r="C129" s="36">
        <v>110</v>
      </c>
      <c r="D129" s="33">
        <f t="shared" si="5"/>
        <v>1.302020605778107E-3</v>
      </c>
      <c r="E129" s="24">
        <v>125</v>
      </c>
      <c r="F129" s="31" t="s">
        <v>180</v>
      </c>
      <c r="G129" s="32">
        <v>246</v>
      </c>
      <c r="H129" s="33">
        <f t="shared" si="8"/>
        <v>2.6018860500831333E-3</v>
      </c>
      <c r="I129" s="33" t="e">
        <f t="shared" si="6"/>
        <v>#N/A</v>
      </c>
    </row>
    <row r="130" spans="1:9" ht="18.75" customHeight="1" x14ac:dyDescent="0.4">
      <c r="A130" s="21">
        <v>126</v>
      </c>
      <c r="B130" s="27" t="s">
        <v>124</v>
      </c>
      <c r="C130" s="36">
        <v>89</v>
      </c>
      <c r="D130" s="33">
        <f t="shared" si="5"/>
        <v>1.0534530355841047E-3</v>
      </c>
      <c r="E130" s="24">
        <v>126</v>
      </c>
      <c r="F130" s="31" t="s">
        <v>117</v>
      </c>
      <c r="G130" s="32">
        <v>164</v>
      </c>
      <c r="H130" s="33">
        <f t="shared" ref="H130" si="9">G130/$G$4*100</f>
        <v>1.7345907000554223E-3</v>
      </c>
      <c r="I130" s="33">
        <f t="shared" si="6"/>
        <v>-2.3809523809523809</v>
      </c>
    </row>
    <row r="131" spans="1:9" ht="18.75" customHeight="1" x14ac:dyDescent="0.25">
      <c r="A131" s="21">
        <v>127</v>
      </c>
      <c r="B131" s="26" t="s">
        <v>110</v>
      </c>
      <c r="C131" s="37">
        <v>73</v>
      </c>
      <c r="D131" s="33">
        <f t="shared" si="5"/>
        <v>8.6406822019819839E-4</v>
      </c>
      <c r="E131" s="24">
        <v>127</v>
      </c>
      <c r="F131" s="31" t="s">
        <v>153</v>
      </c>
      <c r="G131" s="32">
        <v>132</v>
      </c>
      <c r="H131" s="33">
        <f t="shared" ref="H131:H148" si="10">G131/$G$4*100</f>
        <v>1.3961339780933888E-3</v>
      </c>
      <c r="I131" s="33">
        <f t="shared" si="6"/>
        <v>407.69230769230768</v>
      </c>
    </row>
    <row r="132" spans="1:9" ht="18.75" customHeight="1" x14ac:dyDescent="0.25">
      <c r="A132" s="21">
        <v>128</v>
      </c>
      <c r="B132" s="29" t="s">
        <v>137</v>
      </c>
      <c r="C132" s="37">
        <v>48</v>
      </c>
      <c r="D132" s="33">
        <f t="shared" si="5"/>
        <v>5.6815444615771946E-4</v>
      </c>
      <c r="E132" s="24">
        <v>128</v>
      </c>
      <c r="F132" s="31" t="s">
        <v>181</v>
      </c>
      <c r="G132" s="32">
        <v>125</v>
      </c>
      <c r="H132" s="33">
        <f t="shared" si="10"/>
        <v>1.3220965701641937E-3</v>
      </c>
      <c r="I132" s="33" t="e">
        <f t="shared" si="6"/>
        <v>#N/A</v>
      </c>
    </row>
    <row r="133" spans="1:9" ht="18.75" customHeight="1" x14ac:dyDescent="0.4">
      <c r="A133" s="25">
        <v>129</v>
      </c>
      <c r="B133" s="27" t="s">
        <v>134</v>
      </c>
      <c r="C133" s="36">
        <v>43</v>
      </c>
      <c r="D133" s="33">
        <f t="shared" si="5"/>
        <v>5.0897169134962359E-4</v>
      </c>
      <c r="E133" s="24">
        <v>129</v>
      </c>
      <c r="F133" s="31" t="s">
        <v>118</v>
      </c>
      <c r="G133" s="32">
        <v>121</v>
      </c>
      <c r="H133" s="33">
        <f t="shared" si="10"/>
        <v>1.2797894799189396E-3</v>
      </c>
      <c r="I133" s="33">
        <f t="shared" si="6"/>
        <v>-5.46875</v>
      </c>
    </row>
    <row r="134" spans="1:9" ht="18.75" customHeight="1" x14ac:dyDescent="0.4">
      <c r="A134" s="25">
        <v>130</v>
      </c>
      <c r="B134" s="27" t="s">
        <v>130</v>
      </c>
      <c r="C134" s="36">
        <v>39</v>
      </c>
      <c r="D134" s="33">
        <f t="shared" ref="D134:D155" si="11">$C134/$C$4*100</f>
        <v>4.6162548750314708E-4</v>
      </c>
      <c r="E134" s="24">
        <v>130</v>
      </c>
      <c r="F134" s="31" t="s">
        <v>143</v>
      </c>
      <c r="G134" s="32">
        <v>116</v>
      </c>
      <c r="H134" s="33">
        <f t="shared" si="10"/>
        <v>1.226905617112372E-3</v>
      </c>
      <c r="I134" s="33">
        <f t="shared" ref="I134:I178" si="12">(G134-VLOOKUP(F134,$B$5:$C$148,2,FALSE))/VLOOKUP(F134,$B$5:$C$148,2,FALSE)*100</f>
        <v>346.15384615384619</v>
      </c>
    </row>
    <row r="135" spans="1:9" ht="18.75" customHeight="1" x14ac:dyDescent="0.25">
      <c r="A135" s="25">
        <v>131</v>
      </c>
      <c r="B135" s="26" t="s">
        <v>109</v>
      </c>
      <c r="C135" s="36">
        <v>37</v>
      </c>
      <c r="D135" s="33">
        <f t="shared" si="11"/>
        <v>4.3795238557990874E-4</v>
      </c>
      <c r="E135" s="24">
        <v>131</v>
      </c>
      <c r="F135" s="31" t="s">
        <v>129</v>
      </c>
      <c r="G135" s="32">
        <v>112</v>
      </c>
      <c r="H135" s="33">
        <f t="shared" si="10"/>
        <v>1.1845985268671177E-3</v>
      </c>
      <c r="I135" s="33" t="e">
        <f t="shared" si="12"/>
        <v>#N/A</v>
      </c>
    </row>
    <row r="136" spans="1:9" ht="18.75" customHeight="1" x14ac:dyDescent="0.25">
      <c r="A136" s="25">
        <v>132</v>
      </c>
      <c r="B136" s="26" t="s">
        <v>174</v>
      </c>
      <c r="C136" s="36">
        <v>32</v>
      </c>
      <c r="D136" s="33">
        <f t="shared" si="11"/>
        <v>3.7876963077181297E-4</v>
      </c>
      <c r="E136" s="24">
        <v>132</v>
      </c>
      <c r="F136" s="31" t="s">
        <v>134</v>
      </c>
      <c r="G136" s="32">
        <v>107</v>
      </c>
      <c r="H136" s="33">
        <f t="shared" si="10"/>
        <v>1.1317146640605498E-3</v>
      </c>
      <c r="I136" s="33">
        <f t="shared" si="12"/>
        <v>148.83720930232559</v>
      </c>
    </row>
    <row r="137" spans="1:9" ht="18.75" customHeight="1" x14ac:dyDescent="0.25">
      <c r="A137" s="25">
        <v>133</v>
      </c>
      <c r="B137" s="29" t="s">
        <v>143</v>
      </c>
      <c r="C137" s="37">
        <v>26</v>
      </c>
      <c r="D137" s="33">
        <f t="shared" si="11"/>
        <v>3.0775032500209807E-4</v>
      </c>
      <c r="E137" s="24">
        <v>133</v>
      </c>
      <c r="F137" s="31" t="s">
        <v>158</v>
      </c>
      <c r="G137" s="32">
        <v>106</v>
      </c>
      <c r="H137" s="33">
        <f t="shared" si="10"/>
        <v>1.1211378914992363E-3</v>
      </c>
      <c r="I137" s="33">
        <f t="shared" si="12"/>
        <v>-19.696969696969695</v>
      </c>
    </row>
    <row r="138" spans="1:9" ht="18.75" customHeight="1" x14ac:dyDescent="0.25">
      <c r="A138" s="25">
        <v>134</v>
      </c>
      <c r="B138" s="29" t="s">
        <v>153</v>
      </c>
      <c r="C138" s="37">
        <v>26</v>
      </c>
      <c r="D138" s="33">
        <f t="shared" si="11"/>
        <v>3.0775032500209807E-4</v>
      </c>
      <c r="E138" s="24">
        <v>134</v>
      </c>
      <c r="F138" s="31" t="s">
        <v>131</v>
      </c>
      <c r="G138" s="32">
        <v>99</v>
      </c>
      <c r="H138" s="33">
        <f t="shared" si="10"/>
        <v>1.0471004835700415E-3</v>
      </c>
      <c r="I138" s="33">
        <f t="shared" si="12"/>
        <v>-63.602941176470587</v>
      </c>
    </row>
    <row r="139" spans="1:9" ht="18.75" customHeight="1" x14ac:dyDescent="0.25">
      <c r="A139" s="25">
        <v>135</v>
      </c>
      <c r="B139" s="26" t="s">
        <v>108</v>
      </c>
      <c r="C139" s="36">
        <v>25</v>
      </c>
      <c r="D139" s="33">
        <f t="shared" si="11"/>
        <v>2.9591377404047887E-4</v>
      </c>
      <c r="E139" s="24">
        <v>135</v>
      </c>
      <c r="F139" s="31" t="s">
        <v>110</v>
      </c>
      <c r="G139" s="32">
        <v>91</v>
      </c>
      <c r="H139" s="33">
        <f t="shared" si="10"/>
        <v>9.6248630307953318E-4</v>
      </c>
      <c r="I139" s="33">
        <f t="shared" si="12"/>
        <v>24.657534246575342</v>
      </c>
    </row>
    <row r="140" spans="1:9" ht="18.75" customHeight="1" x14ac:dyDescent="0.4">
      <c r="A140" s="25">
        <v>136</v>
      </c>
      <c r="B140" s="27" t="s">
        <v>146</v>
      </c>
      <c r="C140" s="36">
        <v>23</v>
      </c>
      <c r="D140" s="33">
        <f t="shared" si="11"/>
        <v>2.7224067211724053E-4</v>
      </c>
      <c r="E140" s="24">
        <v>136</v>
      </c>
      <c r="F140" s="31" t="s">
        <v>156</v>
      </c>
      <c r="G140" s="32">
        <v>89</v>
      </c>
      <c r="H140" s="33">
        <f t="shared" si="10"/>
        <v>9.4133275795690603E-4</v>
      </c>
      <c r="I140" s="33">
        <f t="shared" si="12"/>
        <v>394.44444444444446</v>
      </c>
    </row>
    <row r="141" spans="1:9" ht="18.75" customHeight="1" x14ac:dyDescent="0.4">
      <c r="A141" s="25">
        <v>137</v>
      </c>
      <c r="B141" s="27" t="s">
        <v>105</v>
      </c>
      <c r="C141" s="36">
        <v>19</v>
      </c>
      <c r="D141" s="33">
        <f t="shared" si="11"/>
        <v>2.2489446827076397E-4</v>
      </c>
      <c r="E141" s="24">
        <v>137</v>
      </c>
      <c r="F141" s="31" t="s">
        <v>147</v>
      </c>
      <c r="G141" s="32">
        <v>75</v>
      </c>
      <c r="H141" s="33">
        <f t="shared" si="10"/>
        <v>7.9325794209851629E-4</v>
      </c>
      <c r="I141" s="33" t="e">
        <f t="shared" si="12"/>
        <v>#N/A</v>
      </c>
    </row>
    <row r="142" spans="1:9" ht="18.75" customHeight="1" x14ac:dyDescent="0.25">
      <c r="A142" s="25">
        <v>138</v>
      </c>
      <c r="B142" s="29" t="s">
        <v>156</v>
      </c>
      <c r="C142" s="37">
        <v>18</v>
      </c>
      <c r="D142" s="33">
        <f t="shared" si="11"/>
        <v>2.130579173091448E-4</v>
      </c>
      <c r="E142" s="24">
        <v>138</v>
      </c>
      <c r="F142" s="31" t="s">
        <v>137</v>
      </c>
      <c r="G142" s="32">
        <v>62</v>
      </c>
      <c r="H142" s="33">
        <f t="shared" si="10"/>
        <v>6.5575989880144007E-4</v>
      </c>
      <c r="I142" s="33">
        <f t="shared" si="12"/>
        <v>29.166666666666668</v>
      </c>
    </row>
    <row r="143" spans="1:9" ht="18.75" customHeight="1" x14ac:dyDescent="0.25">
      <c r="A143" s="25">
        <v>139</v>
      </c>
      <c r="B143" s="28" t="s">
        <v>154</v>
      </c>
      <c r="C143" s="37">
        <v>16</v>
      </c>
      <c r="D143" s="33">
        <f t="shared" si="11"/>
        <v>1.8938481538590649E-4</v>
      </c>
      <c r="E143" s="24">
        <v>139</v>
      </c>
      <c r="F143" s="31" t="s">
        <v>167</v>
      </c>
      <c r="G143" s="32">
        <v>59</v>
      </c>
      <c r="H143" s="33">
        <f t="shared" si="10"/>
        <v>6.2402958111749951E-4</v>
      </c>
      <c r="I143" s="33" t="e">
        <f t="shared" si="12"/>
        <v>#N/A</v>
      </c>
    </row>
    <row r="144" spans="1:9" ht="18.75" customHeight="1" x14ac:dyDescent="0.25">
      <c r="A144" s="25">
        <v>140</v>
      </c>
      <c r="B144" s="26" t="s">
        <v>152</v>
      </c>
      <c r="C144" s="37">
        <v>16</v>
      </c>
      <c r="D144" s="33">
        <f t="shared" si="11"/>
        <v>1.8938481538590649E-4</v>
      </c>
      <c r="E144" s="24">
        <v>140</v>
      </c>
      <c r="F144" s="31" t="s">
        <v>149</v>
      </c>
      <c r="G144" s="32">
        <v>58</v>
      </c>
      <c r="H144" s="33">
        <f t="shared" si="10"/>
        <v>6.1345280855618599E-4</v>
      </c>
      <c r="I144" s="33" t="e">
        <f t="shared" si="12"/>
        <v>#N/A</v>
      </c>
    </row>
    <row r="145" spans="1:9" ht="18.75" customHeight="1" x14ac:dyDescent="0.4">
      <c r="A145" s="25">
        <v>141</v>
      </c>
      <c r="B145" s="27" t="s">
        <v>119</v>
      </c>
      <c r="C145" s="36">
        <v>15</v>
      </c>
      <c r="D145" s="33">
        <f t="shared" si="11"/>
        <v>1.7754826442428732E-4</v>
      </c>
      <c r="E145" s="24">
        <v>141</v>
      </c>
      <c r="F145" s="31" t="s">
        <v>150</v>
      </c>
      <c r="G145" s="32">
        <v>57</v>
      </c>
      <c r="H145" s="33">
        <f t="shared" si="10"/>
        <v>6.0287603599487236E-4</v>
      </c>
      <c r="I145" s="33" t="e">
        <f t="shared" si="12"/>
        <v>#N/A</v>
      </c>
    </row>
    <row r="146" spans="1:9" ht="18.75" customHeight="1" x14ac:dyDescent="0.25">
      <c r="A146" s="25">
        <v>142</v>
      </c>
      <c r="B146" s="29" t="s">
        <v>136</v>
      </c>
      <c r="C146" s="37">
        <v>13</v>
      </c>
      <c r="D146" s="33">
        <f t="shared" si="11"/>
        <v>1.5387516250104903E-4</v>
      </c>
      <c r="E146" s="24">
        <v>142</v>
      </c>
      <c r="F146" s="31" t="s">
        <v>157</v>
      </c>
      <c r="G146" s="32">
        <v>54</v>
      </c>
      <c r="H146" s="33">
        <f t="shared" si="10"/>
        <v>5.7114571831093169E-4</v>
      </c>
      <c r="I146" s="33" t="e">
        <f t="shared" si="12"/>
        <v>#N/A</v>
      </c>
    </row>
    <row r="147" spans="1:9" ht="18.75" customHeight="1" x14ac:dyDescent="0.25">
      <c r="A147" s="25">
        <v>143</v>
      </c>
      <c r="B147" s="29" t="s">
        <v>138</v>
      </c>
      <c r="C147" s="37">
        <v>13</v>
      </c>
      <c r="D147" s="33">
        <f t="shared" si="11"/>
        <v>1.5387516250104903E-4</v>
      </c>
      <c r="E147" s="24">
        <v>143</v>
      </c>
      <c r="F147" s="31" t="s">
        <v>109</v>
      </c>
      <c r="G147" s="32">
        <v>50</v>
      </c>
      <c r="H147" s="33">
        <f t="shared" si="10"/>
        <v>5.2883862806567749E-4</v>
      </c>
      <c r="I147" s="33">
        <f t="shared" si="12"/>
        <v>35.135135135135137</v>
      </c>
    </row>
    <row r="148" spans="1:9" ht="18.75" customHeight="1" x14ac:dyDescent="0.25">
      <c r="A148" s="25">
        <v>144</v>
      </c>
      <c r="B148" s="30" t="s">
        <v>145</v>
      </c>
      <c r="C148" s="37">
        <v>10</v>
      </c>
      <c r="D148" s="33">
        <f t="shared" si="11"/>
        <v>1.1836550961619155E-4</v>
      </c>
      <c r="E148" s="24">
        <v>144</v>
      </c>
      <c r="F148" s="31" t="s">
        <v>163</v>
      </c>
      <c r="G148" s="32">
        <v>44</v>
      </c>
      <c r="H148" s="33">
        <f t="shared" si="10"/>
        <v>4.653779926977962E-4</v>
      </c>
      <c r="I148" s="33" t="e">
        <f t="shared" si="12"/>
        <v>#N/A</v>
      </c>
    </row>
    <row r="149" spans="1:9" ht="18.75" customHeight="1" x14ac:dyDescent="0.25">
      <c r="A149" s="25">
        <v>145</v>
      </c>
      <c r="B149" s="30" t="s">
        <v>163</v>
      </c>
      <c r="C149" s="37">
        <v>10</v>
      </c>
      <c r="D149" s="33">
        <f t="shared" si="11"/>
        <v>1.1836550961619155E-4</v>
      </c>
      <c r="E149" s="24">
        <v>145</v>
      </c>
      <c r="F149" s="31" t="s">
        <v>144</v>
      </c>
      <c r="G149" s="32">
        <v>44</v>
      </c>
      <c r="H149" s="33">
        <f t="shared" ref="H149:H179" si="13">G149/$G$4*100</f>
        <v>4.653779926977962E-4</v>
      </c>
      <c r="I149" s="33" t="e">
        <f t="shared" si="12"/>
        <v>#N/A</v>
      </c>
    </row>
    <row r="150" spans="1:9" ht="18.75" customHeight="1" x14ac:dyDescent="0.25">
      <c r="A150" s="25">
        <v>146</v>
      </c>
      <c r="B150" s="30" t="s">
        <v>180</v>
      </c>
      <c r="C150" s="37">
        <v>7</v>
      </c>
      <c r="D150" s="33">
        <f t="shared" si="11"/>
        <v>8.2855856731334088E-5</v>
      </c>
      <c r="E150" s="24">
        <v>146</v>
      </c>
      <c r="F150" s="31" t="s">
        <v>135</v>
      </c>
      <c r="G150" s="32">
        <v>42</v>
      </c>
      <c r="H150" s="33">
        <f t="shared" si="13"/>
        <v>4.442244475751691E-4</v>
      </c>
      <c r="I150" s="33">
        <f t="shared" si="12"/>
        <v>-81.25</v>
      </c>
    </row>
    <row r="151" spans="1:9" ht="18.75" customHeight="1" x14ac:dyDescent="0.25">
      <c r="A151" s="25">
        <v>147</v>
      </c>
      <c r="B151" s="30" t="s">
        <v>114</v>
      </c>
      <c r="C151" s="37">
        <v>4</v>
      </c>
      <c r="D151" s="33">
        <f t="shared" si="11"/>
        <v>4.7346203846476622E-5</v>
      </c>
      <c r="E151" s="24">
        <v>147</v>
      </c>
      <c r="F151" s="31" t="s">
        <v>108</v>
      </c>
      <c r="G151" s="32">
        <v>40</v>
      </c>
      <c r="H151" s="33">
        <f t="shared" si="13"/>
        <v>4.23070902452542E-4</v>
      </c>
      <c r="I151" s="33">
        <f t="shared" si="12"/>
        <v>60</v>
      </c>
    </row>
    <row r="152" spans="1:9" ht="18.75" customHeight="1" x14ac:dyDescent="0.25">
      <c r="A152" s="25">
        <v>148</v>
      </c>
      <c r="B152" s="30" t="s">
        <v>167</v>
      </c>
      <c r="C152" s="37">
        <v>4</v>
      </c>
      <c r="D152" s="33">
        <f t="shared" si="11"/>
        <v>4.7346203846476622E-5</v>
      </c>
      <c r="E152" s="24">
        <v>148</v>
      </c>
      <c r="F152" s="31" t="s">
        <v>130</v>
      </c>
      <c r="G152" s="32">
        <v>33</v>
      </c>
      <c r="H152" s="33">
        <f t="shared" si="13"/>
        <v>3.4903349452334719E-4</v>
      </c>
      <c r="I152" s="33">
        <f t="shared" si="12"/>
        <v>-15.384615384615385</v>
      </c>
    </row>
    <row r="153" spans="1:9" ht="18.75" customHeight="1" x14ac:dyDescent="0.25">
      <c r="A153" s="25">
        <v>149</v>
      </c>
      <c r="B153" s="30" t="s">
        <v>148</v>
      </c>
      <c r="C153" s="37">
        <v>4</v>
      </c>
      <c r="D153" s="33">
        <f t="shared" si="11"/>
        <v>4.7346203846476622E-5</v>
      </c>
      <c r="E153" s="24">
        <v>149</v>
      </c>
      <c r="F153" s="31" t="s">
        <v>146</v>
      </c>
      <c r="G153" s="32">
        <v>31</v>
      </c>
      <c r="H153" s="33">
        <f t="shared" si="13"/>
        <v>3.2787994940072004E-4</v>
      </c>
      <c r="I153" s="33">
        <f t="shared" si="12"/>
        <v>34.782608695652172</v>
      </c>
    </row>
    <row r="154" spans="1:9" ht="18.75" customHeight="1" x14ac:dyDescent="0.25">
      <c r="A154" s="25">
        <v>150</v>
      </c>
      <c r="B154" s="30" t="s">
        <v>147</v>
      </c>
      <c r="C154" s="37">
        <v>1</v>
      </c>
      <c r="D154" s="33">
        <f t="shared" si="11"/>
        <v>1.1836550961619155E-5</v>
      </c>
      <c r="E154" s="24">
        <v>150</v>
      </c>
      <c r="F154" s="31" t="s">
        <v>136</v>
      </c>
      <c r="G154" s="32">
        <v>25</v>
      </c>
      <c r="H154" s="33">
        <f t="shared" si="13"/>
        <v>2.6441931403283875E-4</v>
      </c>
      <c r="I154" s="33">
        <f t="shared" si="12"/>
        <v>92.307692307692307</v>
      </c>
    </row>
    <row r="155" spans="1:9" ht="18.75" customHeight="1" x14ac:dyDescent="0.25">
      <c r="A155" s="25">
        <v>151</v>
      </c>
      <c r="B155" s="30" t="s">
        <v>183</v>
      </c>
      <c r="C155" s="37">
        <v>1</v>
      </c>
      <c r="D155" s="33">
        <f t="shared" si="11"/>
        <v>1.1836550961619155E-5</v>
      </c>
      <c r="E155" s="24">
        <v>151</v>
      </c>
      <c r="F155" s="31" t="s">
        <v>119</v>
      </c>
      <c r="G155" s="32">
        <v>24</v>
      </c>
      <c r="H155" s="33">
        <f t="shared" si="13"/>
        <v>2.5384254147152522E-4</v>
      </c>
      <c r="I155" s="33">
        <f t="shared" si="12"/>
        <v>60</v>
      </c>
    </row>
    <row r="156" spans="1:9" ht="18.75" customHeight="1" x14ac:dyDescent="0.25">
      <c r="D156" s="34"/>
      <c r="E156" s="24">
        <v>152</v>
      </c>
      <c r="F156" s="31" t="s">
        <v>138</v>
      </c>
      <c r="G156" s="32">
        <v>24</v>
      </c>
      <c r="H156" s="33">
        <f t="shared" si="13"/>
        <v>2.5384254147152522E-4</v>
      </c>
      <c r="I156" s="33">
        <f t="shared" si="12"/>
        <v>84.615384615384613</v>
      </c>
    </row>
    <row r="157" spans="1:9" ht="18.75" customHeight="1" x14ac:dyDescent="0.25">
      <c r="D157" s="34"/>
      <c r="E157" s="24">
        <v>153</v>
      </c>
      <c r="F157" s="31" t="s">
        <v>166</v>
      </c>
      <c r="G157" s="32">
        <v>19</v>
      </c>
      <c r="H157" s="33">
        <f t="shared" si="13"/>
        <v>2.0095867866495745E-4</v>
      </c>
      <c r="I157" s="33" t="e">
        <f t="shared" si="12"/>
        <v>#N/A</v>
      </c>
    </row>
    <row r="158" spans="1:9" ht="18.75" customHeight="1" x14ac:dyDescent="0.25">
      <c r="D158" s="34"/>
      <c r="E158" s="24">
        <v>154</v>
      </c>
      <c r="F158" s="31" t="s">
        <v>145</v>
      </c>
      <c r="G158" s="32">
        <v>14</v>
      </c>
      <c r="H158" s="33">
        <f t="shared" si="13"/>
        <v>1.4807481585838971E-4</v>
      </c>
      <c r="I158" s="33">
        <f t="shared" si="12"/>
        <v>40</v>
      </c>
    </row>
    <row r="159" spans="1:9" ht="18.75" customHeight="1" x14ac:dyDescent="0.25">
      <c r="D159" s="34"/>
      <c r="E159" s="24">
        <v>155</v>
      </c>
      <c r="F159" s="31" t="s">
        <v>164</v>
      </c>
      <c r="G159" s="32">
        <v>13</v>
      </c>
      <c r="H159" s="33">
        <f t="shared" si="13"/>
        <v>1.3749804329707616E-4</v>
      </c>
      <c r="I159" s="33" t="e">
        <f t="shared" si="12"/>
        <v>#N/A</v>
      </c>
    </row>
    <row r="160" spans="1:9" ht="18.75" customHeight="1" x14ac:dyDescent="0.25">
      <c r="D160" s="34"/>
      <c r="E160" s="24">
        <v>156</v>
      </c>
      <c r="F160" s="29" t="s">
        <v>148</v>
      </c>
      <c r="G160" s="29">
        <v>12</v>
      </c>
      <c r="H160" s="33">
        <f t="shared" si="13"/>
        <v>1.2692127073576261E-4</v>
      </c>
      <c r="I160" s="33" t="e">
        <f t="shared" si="12"/>
        <v>#N/A</v>
      </c>
    </row>
    <row r="161" spans="4:9" ht="18.75" customHeight="1" x14ac:dyDescent="0.25">
      <c r="D161" s="34"/>
      <c r="E161" s="24">
        <v>157</v>
      </c>
      <c r="F161" s="29" t="s">
        <v>154</v>
      </c>
      <c r="G161" s="29">
        <v>12</v>
      </c>
      <c r="H161" s="33">
        <f t="shared" si="13"/>
        <v>1.2692127073576261E-4</v>
      </c>
      <c r="I161" s="33">
        <f t="shared" si="12"/>
        <v>-25</v>
      </c>
    </row>
    <row r="162" spans="4:9" ht="18.75" customHeight="1" x14ac:dyDescent="0.25">
      <c r="D162" s="34"/>
      <c r="E162" s="24">
        <v>158</v>
      </c>
      <c r="F162" s="29" t="s">
        <v>173</v>
      </c>
      <c r="G162" s="29">
        <v>11</v>
      </c>
      <c r="H162" s="33">
        <f t="shared" si="13"/>
        <v>1.1634449817444905E-4</v>
      </c>
      <c r="I162" s="33" t="e">
        <f t="shared" si="12"/>
        <v>#N/A</v>
      </c>
    </row>
    <row r="163" spans="4:9" ht="18.75" customHeight="1" x14ac:dyDescent="0.25">
      <c r="D163" s="34"/>
      <c r="E163" s="24">
        <v>159</v>
      </c>
      <c r="F163" s="29" t="s">
        <v>152</v>
      </c>
      <c r="G163" s="29">
        <v>10</v>
      </c>
      <c r="H163" s="33">
        <f t="shared" si="13"/>
        <v>1.057677256131355E-4</v>
      </c>
      <c r="I163" s="33">
        <f t="shared" si="12"/>
        <v>-37.5</v>
      </c>
    </row>
    <row r="164" spans="4:9" ht="18.75" customHeight="1" x14ac:dyDescent="0.25">
      <c r="D164" s="34"/>
      <c r="E164" s="24">
        <v>160</v>
      </c>
      <c r="F164" s="29" t="s">
        <v>172</v>
      </c>
      <c r="G164" s="29">
        <v>9</v>
      </c>
      <c r="H164" s="33">
        <f t="shared" si="13"/>
        <v>9.5190953051821952E-5</v>
      </c>
      <c r="I164" s="33" t="e">
        <f t="shared" si="12"/>
        <v>#N/A</v>
      </c>
    </row>
    <row r="165" spans="4:9" ht="18.75" customHeight="1" x14ac:dyDescent="0.25">
      <c r="D165" s="34"/>
      <c r="E165" s="24">
        <v>161</v>
      </c>
      <c r="F165" s="29" t="s">
        <v>105</v>
      </c>
      <c r="G165" s="29">
        <v>8</v>
      </c>
      <c r="H165" s="33">
        <f t="shared" si="13"/>
        <v>8.4614180490508403E-5</v>
      </c>
      <c r="I165" s="33">
        <f t="shared" si="12"/>
        <v>-57.894736842105267</v>
      </c>
    </row>
    <row r="166" spans="4:9" ht="18.75" customHeight="1" x14ac:dyDescent="0.25">
      <c r="D166" s="34"/>
      <c r="E166" s="24">
        <v>162</v>
      </c>
      <c r="F166" s="29" t="s">
        <v>151</v>
      </c>
      <c r="G166" s="29">
        <v>7</v>
      </c>
      <c r="H166" s="33">
        <f t="shared" si="13"/>
        <v>7.4037407929194855E-5</v>
      </c>
      <c r="I166" s="33" t="e">
        <f t="shared" si="12"/>
        <v>#N/A</v>
      </c>
    </row>
    <row r="167" spans="4:9" ht="18.75" customHeight="1" x14ac:dyDescent="0.25">
      <c r="D167" s="34"/>
      <c r="E167" s="24">
        <v>163</v>
      </c>
      <c r="F167" s="29" t="s">
        <v>168</v>
      </c>
      <c r="G167" s="29">
        <v>6</v>
      </c>
      <c r="H167" s="33">
        <f t="shared" si="13"/>
        <v>6.3460635367881306E-5</v>
      </c>
      <c r="I167" s="33" t="e">
        <f t="shared" si="12"/>
        <v>#N/A</v>
      </c>
    </row>
    <row r="168" spans="4:9" ht="18.75" customHeight="1" x14ac:dyDescent="0.25">
      <c r="D168" s="34"/>
      <c r="E168" s="24">
        <v>164</v>
      </c>
      <c r="F168" s="29" t="s">
        <v>165</v>
      </c>
      <c r="G168" s="29">
        <v>5</v>
      </c>
      <c r="H168" s="33">
        <f t="shared" si="13"/>
        <v>5.288386280656775E-5</v>
      </c>
      <c r="I168" s="33" t="e">
        <f t="shared" si="12"/>
        <v>#N/A</v>
      </c>
    </row>
    <row r="169" spans="4:9" ht="18.75" customHeight="1" x14ac:dyDescent="0.25">
      <c r="D169" s="34"/>
      <c r="E169" s="24">
        <v>165</v>
      </c>
      <c r="F169" s="29" t="s">
        <v>155</v>
      </c>
      <c r="G169" s="29">
        <v>4</v>
      </c>
      <c r="H169" s="33">
        <f t="shared" si="13"/>
        <v>4.2307090245254202E-5</v>
      </c>
      <c r="I169" s="33" t="e">
        <f t="shared" si="12"/>
        <v>#N/A</v>
      </c>
    </row>
    <row r="170" spans="4:9" ht="18.75" customHeight="1" x14ac:dyDescent="0.25">
      <c r="D170" s="34"/>
      <c r="E170" s="24">
        <v>166</v>
      </c>
      <c r="F170" s="29" t="s">
        <v>174</v>
      </c>
      <c r="G170" s="29">
        <v>4</v>
      </c>
      <c r="H170" s="33">
        <f t="shared" si="13"/>
        <v>4.2307090245254202E-5</v>
      </c>
      <c r="I170" s="33">
        <f t="shared" si="12"/>
        <v>-87.5</v>
      </c>
    </row>
    <row r="171" spans="4:9" ht="18.75" customHeight="1" x14ac:dyDescent="0.25">
      <c r="D171" s="34"/>
      <c r="E171" s="24">
        <v>167</v>
      </c>
      <c r="F171" s="29" t="s">
        <v>175</v>
      </c>
      <c r="G171" s="29">
        <v>3</v>
      </c>
      <c r="H171" s="33">
        <f t="shared" si="13"/>
        <v>3.1730317683940653E-5</v>
      </c>
      <c r="I171" s="33" t="e">
        <f t="shared" si="12"/>
        <v>#N/A</v>
      </c>
    </row>
    <row r="172" spans="4:9" ht="18.75" customHeight="1" x14ac:dyDescent="0.25">
      <c r="D172" s="34"/>
      <c r="E172" s="24">
        <v>168</v>
      </c>
      <c r="F172" s="29" t="s">
        <v>159</v>
      </c>
      <c r="G172" s="29">
        <v>3</v>
      </c>
      <c r="H172" s="33">
        <f t="shared" si="13"/>
        <v>3.1730317683940653E-5</v>
      </c>
      <c r="I172" s="33" t="e">
        <f t="shared" si="12"/>
        <v>#N/A</v>
      </c>
    </row>
    <row r="173" spans="4:9" ht="18.75" customHeight="1" x14ac:dyDescent="0.25">
      <c r="D173" s="34"/>
      <c r="E173" s="24">
        <v>169</v>
      </c>
      <c r="F173" s="29" t="s">
        <v>169</v>
      </c>
      <c r="G173" s="29">
        <v>2</v>
      </c>
      <c r="H173" s="33">
        <f t="shared" si="13"/>
        <v>2.1153545122627101E-5</v>
      </c>
      <c r="I173" s="33" t="e">
        <f t="shared" si="12"/>
        <v>#N/A</v>
      </c>
    </row>
    <row r="174" spans="4:9" ht="18.75" customHeight="1" x14ac:dyDescent="0.25">
      <c r="D174" s="34"/>
      <c r="E174" s="24">
        <v>170</v>
      </c>
      <c r="F174" s="29" t="s">
        <v>170</v>
      </c>
      <c r="G174" s="29">
        <v>2</v>
      </c>
      <c r="H174" s="33">
        <f t="shared" si="13"/>
        <v>2.1153545122627101E-5</v>
      </c>
      <c r="I174" s="33" t="e">
        <f t="shared" si="12"/>
        <v>#N/A</v>
      </c>
    </row>
    <row r="175" spans="4:9" ht="18.75" customHeight="1" x14ac:dyDescent="0.25">
      <c r="D175" s="34"/>
      <c r="E175" s="24">
        <v>171</v>
      </c>
      <c r="F175" s="29" t="s">
        <v>185</v>
      </c>
      <c r="G175" s="29">
        <v>2</v>
      </c>
      <c r="H175" s="33">
        <f t="shared" si="13"/>
        <v>2.1153545122627101E-5</v>
      </c>
      <c r="I175" s="33" t="e">
        <f t="shared" si="12"/>
        <v>#N/A</v>
      </c>
    </row>
    <row r="176" spans="4:9" ht="18.75" customHeight="1" x14ac:dyDescent="0.25">
      <c r="D176" s="34"/>
      <c r="E176" s="24">
        <v>172</v>
      </c>
      <c r="F176" s="29" t="s">
        <v>114</v>
      </c>
      <c r="G176" s="29">
        <v>1</v>
      </c>
      <c r="H176" s="33">
        <f t="shared" si="13"/>
        <v>1.057677256131355E-5</v>
      </c>
      <c r="I176" s="33" t="e">
        <f t="shared" si="12"/>
        <v>#N/A</v>
      </c>
    </row>
    <row r="177" spans="4:9" ht="18.75" customHeight="1" x14ac:dyDescent="0.25">
      <c r="D177" s="34"/>
      <c r="E177" s="24">
        <v>173</v>
      </c>
      <c r="F177" s="29" t="s">
        <v>186</v>
      </c>
      <c r="G177" s="29">
        <v>1</v>
      </c>
      <c r="H177" s="33">
        <f t="shared" si="13"/>
        <v>1.057677256131355E-5</v>
      </c>
      <c r="I177" s="33" t="e">
        <f t="shared" si="12"/>
        <v>#N/A</v>
      </c>
    </row>
    <row r="178" spans="4:9" ht="18.75" customHeight="1" x14ac:dyDescent="0.25">
      <c r="D178" s="34"/>
      <c r="E178" s="24">
        <v>174</v>
      </c>
      <c r="F178" s="30" t="s">
        <v>160</v>
      </c>
      <c r="G178" s="30">
        <v>1</v>
      </c>
      <c r="H178" s="33">
        <f t="shared" si="13"/>
        <v>1.057677256131355E-5</v>
      </c>
      <c r="I178" s="33" t="e">
        <f t="shared" si="12"/>
        <v>#N/A</v>
      </c>
    </row>
    <row r="179" spans="4:9" ht="18.75" customHeight="1" x14ac:dyDescent="0.25">
      <c r="E179" s="24">
        <v>175</v>
      </c>
      <c r="F179" s="30" t="s">
        <v>171</v>
      </c>
      <c r="G179" s="30">
        <v>1</v>
      </c>
      <c r="H179" s="33">
        <f t="shared" si="13"/>
        <v>1.057677256131355E-5</v>
      </c>
      <c r="I179" s="33" t="e">
        <f>(G179-VLOOKUP(F179,$B$5:$C$148,2,FALSE))/VLOOKUP(F179,$B$5:$C$148,2,FALSE)*100</f>
        <v>#N/A</v>
      </c>
    </row>
  </sheetData>
  <sortState xmlns:xlrd2="http://schemas.microsoft.com/office/spreadsheetml/2017/richdata2" ref="B5:C146">
    <sortCondition descending="1" ref="C5:C146"/>
  </sortState>
  <mergeCells count="2">
    <mergeCell ref="A2:C2"/>
    <mergeCell ref="E2:H2"/>
  </mergeCells>
  <phoneticPr fontId="7" type="noConversion"/>
  <conditionalFormatting sqref="B5:B13 B15:B109 B111:B122">
    <cfRule type="duplicateValues" dxfId="3" priority="3"/>
  </conditionalFormatting>
  <conditionalFormatting sqref="F5:F16 F18:F58 F60:F159">
    <cfRule type="duplicateValues" dxfId="2" priority="8"/>
  </conditionalFormatting>
  <conditionalFormatting sqref="F17">
    <cfRule type="duplicateValues" dxfId="1" priority="2"/>
  </conditionalFormatting>
  <conditionalFormatting sqref="F59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국가별 수출실적(단위-천불)</vt:lpstr>
      <vt:lpstr>'국가별 수출실적(단위-천불)'!Print_Area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2025-11-26T10:30:54Z</cp:lastPrinted>
  <dcterms:created xsi:type="dcterms:W3CDTF">2015-10-05T08:31:25Z</dcterms:created>
  <dcterms:modified xsi:type="dcterms:W3CDTF">2025-11-26T10:31:20Z</dcterms:modified>
</cp:coreProperties>
</file>